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15" windowWidth="11340" windowHeight="6795" activeTab="1"/>
  </bookViews>
  <sheets>
    <sheet name="Приложение№1-2018г." sheetId="1" r:id="rId1"/>
    <sheet name="Приложение №1А-2019-2020гг." sheetId="3" r:id="rId2"/>
  </sheets>
  <definedNames>
    <definedName name="_xlnm.Print_Area" localSheetId="1">'Приложение №1А-2019-2020гг.'!$A$1:$G$47</definedName>
    <definedName name="_xlnm.Print_Area" localSheetId="0">'Приложение№1-2018г.'!$A$1:$F$46</definedName>
  </definedNames>
  <calcPr calcId="162913"/>
</workbook>
</file>

<file path=xl/calcChain.xml><?xml version="1.0" encoding="utf-8"?>
<calcChain xmlns="http://schemas.openxmlformats.org/spreadsheetml/2006/main">
  <c r="G37" i="3"/>
  <c r="F37"/>
  <c r="F39" i="1"/>
  <c r="F36" s="1"/>
  <c r="F37"/>
  <c r="F28" l="1"/>
  <c r="F27" s="1"/>
  <c r="G28" i="3"/>
  <c r="G27" s="1"/>
  <c r="F28"/>
  <c r="F27" s="1"/>
  <c r="G18"/>
  <c r="G17" s="1"/>
  <c r="G21"/>
  <c r="G20" s="1"/>
  <c r="G25"/>
  <c r="G24" s="1"/>
  <c r="G23" s="1"/>
  <c r="G32"/>
  <c r="G31" s="1"/>
  <c r="G41"/>
  <c r="G40" s="1"/>
  <c r="G39" s="1"/>
  <c r="F41"/>
  <c r="F40" s="1"/>
  <c r="F32"/>
  <c r="F31" s="1"/>
  <c r="F25"/>
  <c r="F24" s="1"/>
  <c r="F23" s="1"/>
  <c r="F21"/>
  <c r="F20" s="1"/>
  <c r="F18"/>
  <c r="F17" s="1"/>
  <c r="F43" i="1"/>
  <c r="F42" s="1"/>
  <c r="F41" s="1"/>
  <c r="F35" s="1"/>
  <c r="F34" s="1"/>
  <c r="F25"/>
  <c r="F24" s="1"/>
  <c r="F23" s="1"/>
  <c r="F21"/>
  <c r="F20" s="1"/>
  <c r="F18"/>
  <c r="F17" s="1"/>
  <c r="F32"/>
  <c r="F31" s="1"/>
  <c r="F16" l="1"/>
  <c r="F39" i="3"/>
  <c r="F36" s="1"/>
  <c r="F35" s="1"/>
  <c r="F34" s="1"/>
  <c r="G16"/>
  <c r="F16"/>
  <c r="G36" l="1"/>
  <c r="G35" s="1"/>
  <c r="F45" i="1"/>
  <c r="F43" i="3"/>
  <c r="G34" l="1"/>
  <c r="G43" s="1"/>
</calcChain>
</file>

<file path=xl/sharedStrings.xml><?xml version="1.0" encoding="utf-8"?>
<sst xmlns="http://schemas.openxmlformats.org/spreadsheetml/2006/main" count="139" uniqueCount="74">
  <si>
    <t>Код по бюджетной классификации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</si>
  <si>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</si>
  <si>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</si>
  <si>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</si>
  <si>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</si>
  <si>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НАЛОГИ НА СОВОКУПНЫЙ ДОХОД</t>
  </si>
  <si>
    <t>Единый сельскохозяйственный налог</t>
  </si>
  <si>
    <t>НАЛОГИ НА ИМУЩЕСТВО</t>
  </si>
  <si>
    <t>Земельный налог</t>
  </si>
  <si>
    <t>Земельный налог с организаций, обладающих земельным участком, расположенным в границах сельских поселений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</si>
  <si>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</si>
  <si>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</si>
  <si>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</si>
  <si>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</si>
  <si>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</si>
  <si>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</si>
  <si>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(рублей)</t>
  </si>
  <si>
    <t>2019 год, сумма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</si>
  <si>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</si>
  <si>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 в рамках непрограммных расходов органов Республики Крым (полномочия в сфере административной ответственности)</t>
  </si>
  <si>
    <t>Земельный налог с организаций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</si>
  <si>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</si>
  <si>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</si>
  <si>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000 1 00 00000 00 0000 000</t>
  </si>
  <si>
    <t>000 1 01 00000 00 0000 000</t>
  </si>
  <si>
    <t>000 1 01 02000 01 0000 000</t>
  </si>
  <si>
    <t>000 1 01 02010 01 1000 110</t>
  </si>
  <si>
    <t>000 1 05 00000 00 0000 000</t>
  </si>
  <si>
    <t>000 1 05 03000 01 0000 110</t>
  </si>
  <si>
    <t>000 1 05 03010 01 1000 110</t>
  </si>
  <si>
    <t>000 1 06 00000 00 0000 000</t>
  </si>
  <si>
    <t>000 1 06 06000 00 0000 110</t>
  </si>
  <si>
    <t>000 1 06 06030 00 0000 110</t>
  </si>
  <si>
    <t>000 1 06 06033 10 1000 110</t>
  </si>
  <si>
    <t>000 1 11 00000 00 0000 000</t>
  </si>
  <si>
    <t>000 1 11 05000 00 0000 120</t>
  </si>
  <si>
    <t>000 1 11 05025 10 0000 120</t>
  </si>
  <si>
    <t>000 1 11 05035 10 0000 120</t>
  </si>
  <si>
    <t>000 2 00 00000 00 0000 000</t>
  </si>
  <si>
    <t>000 2 02 00000 00 0000 000</t>
  </si>
  <si>
    <t>000 2 02 30000 00 0000 151</t>
  </si>
  <si>
    <t>000 2 02 30024 00 0000 151</t>
  </si>
  <si>
    <t>000 2 02 30024 10 0000 151</t>
  </si>
  <si>
    <t>000 2 02 30024 10 0002 151</t>
  </si>
  <si>
    <t>Всего доходов</t>
  </si>
  <si>
    <t>2020 год, сумма</t>
  </si>
  <si>
    <t>Сумма</t>
  </si>
  <si>
    <t>Приложение 1-А</t>
  </si>
  <si>
    <t>Нижнегорского района Республики Крым</t>
  </si>
  <si>
    <t>от________2017 года №_____</t>
  </si>
  <si>
    <t>на 2018 год и плановый период 2019 и 2020 годов»</t>
  </si>
  <si>
    <t xml:space="preserve">Наименование дохода </t>
  </si>
  <si>
    <t>Наименование дохода</t>
  </si>
  <si>
    <t>Приложение 1</t>
  </si>
  <si>
    <t>ШТРАФЫ, САНКЦИИ, ВОЗМЕЩЕНИЕ УЩЕРБА</t>
  </si>
  <si>
    <t>000 1 16 00000 00 0000 000</t>
  </si>
  <si>
    <t>000 1 16 90050 10 0000 140</t>
  </si>
  <si>
    <t xml:space="preserve">Субсидии бюджетам бюджетной системы Российской Федерации (межбюджетные субсидии) </t>
  </si>
  <si>
    <t>000 2 02 20000 00 0000 151</t>
  </si>
  <si>
    <t xml:space="preserve">Субсидии бюджетам на софинансирование капитальных вложений в объекты государственной (муниципальной) собственности </t>
  </si>
  <si>
    <t>000 2 02 20077 00 0000 151</t>
  </si>
  <si>
    <t xml:space="preserve">Субсидии бюджетам сельских поселений на софинансирование капитальных вложений в объекты муниципальной собственности </t>
  </si>
  <si>
    <t>000 2 02 20077 10 0000 151</t>
  </si>
  <si>
    <t>Прочие субсидии</t>
  </si>
  <si>
    <t>000 2 02 29999 00 0000 151</t>
  </si>
  <si>
    <t>000 2 02 29999 10 0010 151</t>
  </si>
  <si>
    <t xml:space="preserve">Прочие субсидии бюджетам сельских поселений на капитальный ремонт объектов муниципальной собственности, приобретение движимого имущества в муниципальную собственность в рамках реализации непрограммных мероприятий «Капитальные расходы" </t>
  </si>
  <si>
    <t xml:space="preserve">Прочие поступления от денежных взысканий (штрафов) и иных сумм в возмещение ущерба </t>
  </si>
  <si>
    <t>000 1 16 90000 00 0000 140</t>
  </si>
  <si>
    <t xml:space="preserve">Прочие поступления от денежных взысканий (штрафов) и иных сумм в возмещение ущерба, зачисляемые в бюджеты сельских поселений </t>
  </si>
  <si>
    <r>
      <t xml:space="preserve">к решению </t>
    </r>
    <r>
      <rPr>
        <sz val="10"/>
        <rFont val="Arial"/>
        <family val="2"/>
        <charset val="204"/>
      </rPr>
      <t>Нижнегорского</t>
    </r>
    <r>
      <rPr>
        <sz val="10"/>
        <color rgb="FFFF0000"/>
        <rFont val="Arial"/>
        <family val="2"/>
        <charset val="204"/>
      </rPr>
      <t xml:space="preserve">  </t>
    </r>
    <r>
      <rPr>
        <sz val="10"/>
        <color indexed="64"/>
        <rFont val="Arial"/>
        <family val="2"/>
        <charset val="204"/>
      </rPr>
      <t xml:space="preserve">сельского совета </t>
    </r>
  </si>
  <si>
    <r>
      <t xml:space="preserve">«О бюджете </t>
    </r>
    <r>
      <rPr>
        <sz val="10"/>
        <rFont val="Arial"/>
        <family val="2"/>
        <charset val="204"/>
      </rPr>
      <t>Нижнегорского</t>
    </r>
    <r>
      <rPr>
        <sz val="10"/>
        <color rgb="FFFF0000"/>
        <rFont val="Arial"/>
        <family val="2"/>
        <charset val="204"/>
      </rPr>
      <t xml:space="preserve"> </t>
    </r>
    <r>
      <rPr>
        <sz val="10"/>
        <color indexed="64"/>
        <rFont val="Arial"/>
        <family val="2"/>
        <charset val="204"/>
      </rPr>
      <t xml:space="preserve"> сельского поселения</t>
    </r>
  </si>
  <si>
    <r>
      <t xml:space="preserve">Объем поступлений доходов в бюджет </t>
    </r>
    <r>
      <rPr>
        <b/>
        <sz val="14"/>
        <rFont val="Times New Roman"/>
        <family val="1"/>
        <charset val="204"/>
      </rPr>
      <t>Нижнегорского</t>
    </r>
    <r>
      <rPr>
        <b/>
        <sz val="14"/>
        <color indexed="64"/>
        <rFont val="Times New Roman"/>
        <family val="1"/>
        <charset val="204"/>
      </rPr>
      <t xml:space="preserve"> сельского поселения
Нижнегорского района Республики Крым по кодам видов (подвидов) доходов на 2018 год</t>
    </r>
  </si>
  <si>
    <r>
      <t xml:space="preserve">Объем поступлений доходов в бюджет </t>
    </r>
    <r>
      <rPr>
        <b/>
        <sz val="14"/>
        <rFont val="Times New Roman"/>
        <family val="1"/>
        <charset val="204"/>
      </rPr>
      <t>Нижнегорского</t>
    </r>
    <r>
      <rPr>
        <b/>
        <sz val="14"/>
        <color rgb="FFFF0000"/>
        <rFont val="Times New Roman"/>
        <family val="1"/>
        <charset val="204"/>
      </rPr>
      <t xml:space="preserve"> </t>
    </r>
    <r>
      <rPr>
        <b/>
        <sz val="14"/>
        <color indexed="64"/>
        <rFont val="Times New Roman"/>
        <family val="1"/>
        <charset val="204"/>
      </rPr>
      <t>сельского поселения
Нижнегорского района Республики Крым по кодам видов (подвидов) доходов на плановый период 2019 и 2020 годов</t>
    </r>
  </si>
</sst>
</file>

<file path=xl/styles.xml><?xml version="1.0" encoding="utf-8"?>
<styleSheet xmlns="http://schemas.openxmlformats.org/spreadsheetml/2006/main">
  <fonts count="14">
    <font>
      <sz val="10"/>
      <color indexed="64"/>
      <name val="Arial"/>
      <charset val="1"/>
    </font>
    <font>
      <sz val="8"/>
      <color indexed="8"/>
      <name val="Tahoma"/>
      <charset val="1"/>
    </font>
    <font>
      <sz val="8"/>
      <color indexed="8"/>
      <name val="Arial"/>
      <charset val="1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64"/>
      <name val="Times New Roman"/>
      <family val="1"/>
      <charset val="204"/>
    </font>
    <font>
      <b/>
      <sz val="14"/>
      <color indexed="64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0"/>
      <color indexed="64"/>
      <name val="Arial"/>
      <family val="2"/>
      <charset val="204"/>
    </font>
    <font>
      <sz val="10"/>
      <color indexed="64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NumberFormat="1"/>
    <xf numFmtId="4" fontId="3" fillId="2" borderId="1" xfId="0" applyNumberFormat="1" applyFont="1" applyFill="1" applyBorder="1" applyAlignment="1">
      <alignment horizontal="right" vertical="top" wrapText="1"/>
    </xf>
    <xf numFmtId="0" fontId="4" fillId="2" borderId="3" xfId="0" applyNumberFormat="1" applyFont="1" applyFill="1" applyBorder="1" applyAlignment="1">
      <alignment horizontal="center" vertical="top" wrapText="1"/>
    </xf>
    <xf numFmtId="0" fontId="5" fillId="0" borderId="0" xfId="0" applyNumberFormat="1" applyFont="1" applyAlignment="1">
      <alignment horizontal="right"/>
    </xf>
    <xf numFmtId="0" fontId="1" fillId="2" borderId="0" xfId="0" applyNumberFormat="1" applyFont="1" applyFill="1" applyAlignment="1">
      <alignment horizontal="left" vertical="top" wrapText="1"/>
    </xf>
    <xf numFmtId="0" fontId="2" fillId="2" borderId="0" xfId="0" applyNumberFormat="1" applyFont="1" applyFill="1" applyAlignment="1">
      <alignment horizontal="left" vertical="top" wrapText="1"/>
    </xf>
    <xf numFmtId="4" fontId="7" fillId="2" borderId="1" xfId="0" applyNumberFormat="1" applyFont="1" applyFill="1" applyBorder="1" applyAlignment="1">
      <alignment horizontal="right" vertical="top" wrapText="1"/>
    </xf>
    <xf numFmtId="0" fontId="4" fillId="2" borderId="10" xfId="0" applyNumberFormat="1" applyFont="1" applyFill="1" applyBorder="1" applyAlignment="1">
      <alignment horizontal="center" vertical="top" wrapText="1"/>
    </xf>
    <xf numFmtId="0" fontId="7" fillId="2" borderId="10" xfId="0" applyNumberFormat="1" applyFont="1" applyFill="1" applyBorder="1" applyAlignment="1">
      <alignment horizontal="center" vertical="top" wrapText="1"/>
    </xf>
    <xf numFmtId="0" fontId="3" fillId="2" borderId="10" xfId="0" applyNumberFormat="1" applyFont="1" applyFill="1" applyBorder="1" applyAlignment="1">
      <alignment horizontal="center" vertical="top" wrapText="1"/>
    </xf>
    <xf numFmtId="4" fontId="7" fillId="2" borderId="2" xfId="0" applyNumberFormat="1" applyFont="1" applyFill="1" applyBorder="1" applyAlignment="1">
      <alignment horizontal="right" vertical="top" wrapText="1"/>
    </xf>
    <xf numFmtId="0" fontId="3" fillId="2" borderId="14" xfId="0" applyNumberFormat="1" applyFont="1" applyFill="1" applyBorder="1" applyAlignment="1">
      <alignment horizontal="right" vertical="top" wrapText="1"/>
    </xf>
    <xf numFmtId="4" fontId="3" fillId="0" borderId="1" xfId="0" applyNumberFormat="1" applyFont="1" applyFill="1" applyBorder="1" applyAlignment="1">
      <alignment horizontal="right" vertical="top" wrapText="1"/>
    </xf>
    <xf numFmtId="0" fontId="10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3" fillId="2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0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3" fillId="2" borderId="9" xfId="0" applyNumberFormat="1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7" fillId="2" borderId="7" xfId="0" applyNumberFormat="1" applyFont="1" applyFill="1" applyBorder="1" applyAlignment="1">
      <alignment horizontal="left" vertical="top" wrapText="1"/>
    </xf>
    <xf numFmtId="0" fontId="7" fillId="2" borderId="1" xfId="0" applyNumberFormat="1" applyFont="1" applyFill="1" applyBorder="1" applyAlignment="1">
      <alignment horizontal="left" vertical="top" wrapText="1"/>
    </xf>
    <xf numFmtId="0" fontId="4" fillId="2" borderId="8" xfId="0" applyNumberFormat="1" applyFont="1" applyFill="1" applyBorder="1" applyAlignment="1">
      <alignment horizontal="center" vertical="top" wrapText="1"/>
    </xf>
    <xf numFmtId="0" fontId="4" fillId="2" borderId="3" xfId="0" applyNumberFormat="1" applyFont="1" applyFill="1" applyBorder="1" applyAlignment="1">
      <alignment horizontal="center" vertical="top" wrapText="1"/>
    </xf>
    <xf numFmtId="0" fontId="1" fillId="2" borderId="0" xfId="0" applyNumberFormat="1" applyFont="1" applyFill="1" applyAlignment="1">
      <alignment horizontal="left" vertical="top" wrapText="1"/>
    </xf>
    <xf numFmtId="0" fontId="3" fillId="2" borderId="7" xfId="0" applyNumberFormat="1" applyFont="1" applyFill="1" applyBorder="1" applyAlignment="1">
      <alignment horizontal="left" vertical="top" wrapText="1"/>
    </xf>
    <xf numFmtId="0" fontId="3" fillId="2" borderId="1" xfId="0" applyNumberFormat="1" applyFont="1" applyFill="1" applyBorder="1" applyAlignment="1">
      <alignment horizontal="left" vertical="top" wrapText="1"/>
    </xf>
    <xf numFmtId="0" fontId="2" fillId="2" borderId="0" xfId="0" applyNumberFormat="1" applyFont="1" applyFill="1" applyAlignment="1">
      <alignment horizontal="left" vertical="top" wrapText="1"/>
    </xf>
    <xf numFmtId="0" fontId="7" fillId="2" borderId="12" xfId="0" applyNumberFormat="1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7" fillId="2" borderId="6" xfId="0" applyNumberFormat="1" applyFont="1" applyFill="1" applyBorder="1" applyAlignment="1">
      <alignment horizontal="left" vertical="top" wrapText="1"/>
    </xf>
    <xf numFmtId="0" fontId="7" fillId="2" borderId="5" xfId="0" applyNumberFormat="1" applyFont="1" applyFill="1" applyBorder="1" applyAlignment="1">
      <alignment horizontal="left" vertical="top" wrapText="1"/>
    </xf>
    <xf numFmtId="0" fontId="3" fillId="2" borderId="11" xfId="0" applyNumberFormat="1" applyFont="1" applyFill="1" applyBorder="1" applyAlignment="1">
      <alignment horizontal="left" vertical="justify" wrapText="1"/>
    </xf>
    <xf numFmtId="0" fontId="3" fillId="2" borderId="6" xfId="0" applyNumberFormat="1" applyFont="1" applyFill="1" applyBorder="1" applyAlignment="1">
      <alignment horizontal="left" vertical="justify" wrapText="1"/>
    </xf>
    <xf numFmtId="0" fontId="3" fillId="2" borderId="5" xfId="0" applyNumberFormat="1" applyFont="1" applyFill="1" applyBorder="1" applyAlignment="1">
      <alignment horizontal="left" vertical="justify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B1:G51"/>
  <sheetViews>
    <sheetView topLeftCell="A40" zoomScaleNormal="100" workbookViewId="0">
      <selection activeCell="B50" sqref="B50:F50"/>
    </sheetView>
  </sheetViews>
  <sheetFormatPr defaultRowHeight="12.75"/>
  <cols>
    <col min="1" max="1" width="5.140625" customWidth="1"/>
    <col min="2" max="2" width="28.85546875" style="1" customWidth="1"/>
    <col min="3" max="3" width="6.7109375" style="1" customWidth="1"/>
    <col min="4" max="4" width="1.7109375" style="1" customWidth="1"/>
    <col min="5" max="5" width="76" style="1" customWidth="1"/>
    <col min="6" max="6" width="28" style="1" customWidth="1"/>
    <col min="7" max="7" width="17.140625" hidden="1" customWidth="1"/>
    <col min="8" max="8" width="47.5703125" bestFit="1" customWidth="1"/>
  </cols>
  <sheetData>
    <row r="1" spans="2:7" s="1" customFormat="1" ht="6.6" customHeight="1"/>
    <row r="2" spans="2:7" s="1" customFormat="1" ht="12.75" hidden="1" customHeight="1"/>
    <row r="3" spans="2:7" s="1" customFormat="1" ht="12.75" customHeight="1">
      <c r="E3" s="18" t="s">
        <v>53</v>
      </c>
      <c r="F3" s="19"/>
      <c r="G3" s="19"/>
    </row>
    <row r="4" spans="2:7" s="1" customFormat="1" ht="12.75" customHeight="1">
      <c r="E4" s="18" t="s">
        <v>70</v>
      </c>
      <c r="F4" s="19"/>
      <c r="G4" s="19"/>
    </row>
    <row r="5" spans="2:7" s="1" customFormat="1" ht="12.75" customHeight="1">
      <c r="E5" s="18" t="s">
        <v>48</v>
      </c>
      <c r="F5" s="19"/>
      <c r="G5" s="19"/>
    </row>
    <row r="6" spans="2:7" s="1" customFormat="1" ht="12.75" customHeight="1">
      <c r="E6" s="18" t="s">
        <v>49</v>
      </c>
      <c r="F6" s="19"/>
      <c r="G6" s="19"/>
    </row>
    <row r="7" spans="2:7" s="1" customFormat="1" ht="12.75" customHeight="1">
      <c r="E7" s="18" t="s">
        <v>71</v>
      </c>
      <c r="F7" s="19"/>
      <c r="G7" s="19"/>
    </row>
    <row r="8" spans="2:7" s="1" customFormat="1" ht="12.75" customHeight="1">
      <c r="E8" s="18" t="s">
        <v>48</v>
      </c>
      <c r="F8" s="19"/>
      <c r="G8" s="19"/>
    </row>
    <row r="9" spans="2:7" s="1" customFormat="1" ht="12.75" customHeight="1">
      <c r="E9" s="18" t="s">
        <v>50</v>
      </c>
      <c r="F9" s="19"/>
      <c r="G9" s="19"/>
    </row>
    <row r="10" spans="2:7" s="1" customFormat="1" ht="12.75" customHeight="1">
      <c r="E10" s="14"/>
      <c r="F10" s="15"/>
      <c r="G10" s="15"/>
    </row>
    <row r="11" spans="2:7" s="1" customFormat="1" ht="60.6" customHeight="1">
      <c r="B11" s="22" t="s">
        <v>72</v>
      </c>
      <c r="C11" s="23"/>
      <c r="D11" s="23"/>
      <c r="E11" s="23"/>
      <c r="F11" s="23"/>
    </row>
    <row r="12" spans="2:7" s="1" customFormat="1" ht="13.9" customHeight="1" thickBot="1">
      <c r="F12" s="4" t="s">
        <v>16</v>
      </c>
    </row>
    <row r="13" spans="2:7" s="1" customFormat="1" ht="13.9" customHeight="1" thickBot="1">
      <c r="B13" s="16" t="s">
        <v>0</v>
      </c>
      <c r="C13" s="20" t="s">
        <v>52</v>
      </c>
      <c r="D13" s="21"/>
      <c r="E13" s="21"/>
      <c r="F13" s="21" t="s">
        <v>46</v>
      </c>
    </row>
    <row r="14" spans="2:7" s="1" customFormat="1" ht="44.45" customHeight="1">
      <c r="B14" s="17"/>
      <c r="C14" s="20"/>
      <c r="D14" s="21"/>
      <c r="E14" s="21"/>
      <c r="F14" s="21"/>
    </row>
    <row r="15" spans="2:7" s="1" customFormat="1" ht="13.9" customHeight="1" thickBot="1">
      <c r="B15" s="8">
        <v>1</v>
      </c>
      <c r="C15" s="26">
        <v>2</v>
      </c>
      <c r="D15" s="27"/>
      <c r="E15" s="27"/>
      <c r="F15" s="3">
        <v>3</v>
      </c>
    </row>
    <row r="16" spans="2:7" s="1" customFormat="1" ht="15.75" customHeight="1">
      <c r="B16" s="9" t="s">
        <v>23</v>
      </c>
      <c r="C16" s="24" t="s">
        <v>1</v>
      </c>
      <c r="D16" s="25"/>
      <c r="E16" s="25"/>
      <c r="F16" s="7">
        <f>F17+F20+F23+F27++F31</f>
        <v>16450000</v>
      </c>
    </row>
    <row r="17" spans="2:6" s="1" customFormat="1" ht="16.5" customHeight="1">
      <c r="B17" s="9" t="s">
        <v>24</v>
      </c>
      <c r="C17" s="24" t="s">
        <v>2</v>
      </c>
      <c r="D17" s="25"/>
      <c r="E17" s="25"/>
      <c r="F17" s="7">
        <f>F18</f>
        <v>9500000</v>
      </c>
    </row>
    <row r="18" spans="2:6" s="1" customFormat="1" ht="16.5" customHeight="1">
      <c r="B18" s="9" t="s">
        <v>25</v>
      </c>
      <c r="C18" s="24" t="s">
        <v>3</v>
      </c>
      <c r="D18" s="25"/>
      <c r="E18" s="25"/>
      <c r="F18" s="7">
        <f>F19</f>
        <v>9500000</v>
      </c>
    </row>
    <row r="19" spans="2:6" s="1" customFormat="1" ht="67.5" customHeight="1">
      <c r="B19" s="10" t="s">
        <v>26</v>
      </c>
      <c r="C19" s="29" t="s">
        <v>4</v>
      </c>
      <c r="D19" s="30"/>
      <c r="E19" s="30"/>
      <c r="F19" s="13">
        <v>9500000</v>
      </c>
    </row>
    <row r="20" spans="2:6" s="1" customFormat="1" ht="13.9" customHeight="1">
      <c r="B20" s="9" t="s">
        <v>27</v>
      </c>
      <c r="C20" s="24" t="s">
        <v>5</v>
      </c>
      <c r="D20" s="25"/>
      <c r="E20" s="25"/>
      <c r="F20" s="7">
        <f>F21</f>
        <v>145000</v>
      </c>
    </row>
    <row r="21" spans="2:6" s="1" customFormat="1" ht="15.75">
      <c r="B21" s="9" t="s">
        <v>28</v>
      </c>
      <c r="C21" s="35" t="s">
        <v>6</v>
      </c>
      <c r="D21" s="35"/>
      <c r="E21" s="36"/>
      <c r="F21" s="7">
        <f>F22</f>
        <v>145000</v>
      </c>
    </row>
    <row r="22" spans="2:6" s="1" customFormat="1" ht="15.75">
      <c r="B22" s="10" t="s">
        <v>29</v>
      </c>
      <c r="C22" s="29" t="s">
        <v>6</v>
      </c>
      <c r="D22" s="30"/>
      <c r="E22" s="30"/>
      <c r="F22" s="13">
        <v>145000</v>
      </c>
    </row>
    <row r="23" spans="2:6" s="1" customFormat="1" ht="15.75">
      <c r="B23" s="9" t="s">
        <v>30</v>
      </c>
      <c r="C23" s="24" t="s">
        <v>7</v>
      </c>
      <c r="D23" s="25"/>
      <c r="E23" s="25"/>
      <c r="F23" s="7">
        <f>F24</f>
        <v>705000</v>
      </c>
    </row>
    <row r="24" spans="2:6" s="1" customFormat="1" ht="15.75">
      <c r="B24" s="9" t="s">
        <v>31</v>
      </c>
      <c r="C24" s="24" t="s">
        <v>8</v>
      </c>
      <c r="D24" s="25"/>
      <c r="E24" s="25"/>
      <c r="F24" s="7">
        <f>F25</f>
        <v>705000</v>
      </c>
    </row>
    <row r="25" spans="2:6" s="1" customFormat="1" ht="15.75">
      <c r="B25" s="9" t="s">
        <v>32</v>
      </c>
      <c r="C25" s="24" t="s">
        <v>20</v>
      </c>
      <c r="D25" s="25"/>
      <c r="E25" s="25"/>
      <c r="F25" s="7">
        <f>F26</f>
        <v>705000</v>
      </c>
    </row>
    <row r="26" spans="2:6" s="1" customFormat="1" ht="34.5" customHeight="1">
      <c r="B26" s="10" t="s">
        <v>33</v>
      </c>
      <c r="C26" s="29" t="s">
        <v>9</v>
      </c>
      <c r="D26" s="30"/>
      <c r="E26" s="30"/>
      <c r="F26" s="13">
        <v>705000</v>
      </c>
    </row>
    <row r="27" spans="2:6" s="1" customFormat="1" ht="36" customHeight="1">
      <c r="B27" s="9" t="s">
        <v>34</v>
      </c>
      <c r="C27" s="24" t="s">
        <v>10</v>
      </c>
      <c r="D27" s="25"/>
      <c r="E27" s="25"/>
      <c r="F27" s="7">
        <f>F28</f>
        <v>6050000</v>
      </c>
    </row>
    <row r="28" spans="2:6" s="1" customFormat="1" ht="71.25" customHeight="1">
      <c r="B28" s="10" t="s">
        <v>35</v>
      </c>
      <c r="C28" s="29" t="s">
        <v>11</v>
      </c>
      <c r="D28" s="30"/>
      <c r="E28" s="30"/>
      <c r="F28" s="13">
        <f>F29+F30</f>
        <v>6050000</v>
      </c>
    </row>
    <row r="29" spans="2:6" s="1" customFormat="1" ht="72.75" customHeight="1">
      <c r="B29" s="10" t="s">
        <v>36</v>
      </c>
      <c r="C29" s="29" t="s">
        <v>21</v>
      </c>
      <c r="D29" s="30"/>
      <c r="E29" s="30"/>
      <c r="F29" s="13">
        <v>5940000</v>
      </c>
    </row>
    <row r="30" spans="2:6" s="1" customFormat="1" ht="52.5" customHeight="1">
      <c r="B30" s="10" t="s">
        <v>37</v>
      </c>
      <c r="C30" s="29" t="s">
        <v>22</v>
      </c>
      <c r="D30" s="30"/>
      <c r="E30" s="30"/>
      <c r="F30" s="13">
        <v>110000</v>
      </c>
    </row>
    <row r="31" spans="2:6" s="1" customFormat="1" ht="15.75">
      <c r="B31" s="9" t="s">
        <v>55</v>
      </c>
      <c r="C31" s="24" t="s">
        <v>54</v>
      </c>
      <c r="D31" s="25"/>
      <c r="E31" s="25"/>
      <c r="F31" s="7">
        <f>F32</f>
        <v>50000</v>
      </c>
    </row>
    <row r="32" spans="2:6" s="1" customFormat="1" ht="31.5" customHeight="1">
      <c r="B32" s="9" t="s">
        <v>68</v>
      </c>
      <c r="C32" s="24" t="s">
        <v>67</v>
      </c>
      <c r="D32" s="25"/>
      <c r="E32" s="25"/>
      <c r="F32" s="7">
        <f>F33</f>
        <v>50000</v>
      </c>
    </row>
    <row r="33" spans="2:6" s="1" customFormat="1" ht="35.25" customHeight="1">
      <c r="B33" s="10" t="s">
        <v>56</v>
      </c>
      <c r="C33" s="29" t="s">
        <v>69</v>
      </c>
      <c r="D33" s="30"/>
      <c r="E33" s="30"/>
      <c r="F33" s="13">
        <v>50000</v>
      </c>
    </row>
    <row r="34" spans="2:6" s="1" customFormat="1" ht="21.75" customHeight="1">
      <c r="B34" s="9" t="s">
        <v>38</v>
      </c>
      <c r="C34" s="24" t="s">
        <v>12</v>
      </c>
      <c r="D34" s="25"/>
      <c r="E34" s="25"/>
      <c r="F34" s="7">
        <f>F35</f>
        <v>65326936</v>
      </c>
    </row>
    <row r="35" spans="2:6" s="1" customFormat="1" ht="34.5" customHeight="1">
      <c r="B35" s="9" t="s">
        <v>39</v>
      </c>
      <c r="C35" s="24" t="s">
        <v>13</v>
      </c>
      <c r="D35" s="25"/>
      <c r="E35" s="25"/>
      <c r="F35" s="7">
        <f>F36+F41</f>
        <v>65326936</v>
      </c>
    </row>
    <row r="36" spans="2:6" s="1" customFormat="1" ht="35.25" customHeight="1">
      <c r="B36" s="10" t="s">
        <v>58</v>
      </c>
      <c r="C36" s="29" t="s">
        <v>57</v>
      </c>
      <c r="D36" s="30"/>
      <c r="E36" s="30"/>
      <c r="F36" s="2">
        <f>F38+F39</f>
        <v>65321933</v>
      </c>
    </row>
    <row r="37" spans="2:6" s="1" customFormat="1" ht="35.25" customHeight="1">
      <c r="B37" s="10" t="s">
        <v>60</v>
      </c>
      <c r="C37" s="29" t="s">
        <v>59</v>
      </c>
      <c r="D37" s="30"/>
      <c r="E37" s="30"/>
      <c r="F37" s="2">
        <f>SUM(F38)</f>
        <v>51071933</v>
      </c>
    </row>
    <row r="38" spans="2:6" s="1" customFormat="1" ht="36.75" customHeight="1">
      <c r="B38" s="10" t="s">
        <v>62</v>
      </c>
      <c r="C38" s="29" t="s">
        <v>61</v>
      </c>
      <c r="D38" s="30"/>
      <c r="E38" s="30"/>
      <c r="F38" s="13">
        <v>51071933</v>
      </c>
    </row>
    <row r="39" spans="2:6" s="1" customFormat="1" ht="33" customHeight="1">
      <c r="B39" s="10" t="s">
        <v>64</v>
      </c>
      <c r="C39" s="29" t="s">
        <v>63</v>
      </c>
      <c r="D39" s="30"/>
      <c r="E39" s="30"/>
      <c r="F39" s="13">
        <f>SUM(F40)</f>
        <v>14250000</v>
      </c>
    </row>
    <row r="40" spans="2:6" s="1" customFormat="1" ht="65.25" customHeight="1">
      <c r="B40" s="10" t="s">
        <v>65</v>
      </c>
      <c r="C40" s="29" t="s">
        <v>66</v>
      </c>
      <c r="D40" s="30"/>
      <c r="E40" s="30"/>
      <c r="F40" s="13">
        <v>14250000</v>
      </c>
    </row>
    <row r="41" spans="2:6" s="1" customFormat="1" ht="21.75" customHeight="1">
      <c r="B41" s="9" t="s">
        <v>40</v>
      </c>
      <c r="C41" s="24" t="s">
        <v>14</v>
      </c>
      <c r="D41" s="25"/>
      <c r="E41" s="25"/>
      <c r="F41" s="7">
        <f>F42</f>
        <v>5003</v>
      </c>
    </row>
    <row r="42" spans="2:6" s="1" customFormat="1" ht="38.25" customHeight="1">
      <c r="B42" s="10" t="s">
        <v>41</v>
      </c>
      <c r="C42" s="29" t="s">
        <v>15</v>
      </c>
      <c r="D42" s="30"/>
      <c r="E42" s="30"/>
      <c r="F42" s="2">
        <f>F43</f>
        <v>5003</v>
      </c>
    </row>
    <row r="43" spans="2:6" s="1" customFormat="1" ht="35.25" customHeight="1">
      <c r="B43" s="10" t="s">
        <v>42</v>
      </c>
      <c r="C43" s="29" t="s">
        <v>18</v>
      </c>
      <c r="D43" s="30"/>
      <c r="E43" s="30"/>
      <c r="F43" s="2">
        <f>F44</f>
        <v>5003</v>
      </c>
    </row>
    <row r="44" spans="2:6" s="1" customFormat="1" ht="66.75" customHeight="1" thickBot="1">
      <c r="B44" s="10" t="s">
        <v>43</v>
      </c>
      <c r="C44" s="29" t="s">
        <v>19</v>
      </c>
      <c r="D44" s="30"/>
      <c r="E44" s="30"/>
      <c r="F44" s="13">
        <v>5003</v>
      </c>
    </row>
    <row r="45" spans="2:6" s="1" customFormat="1" ht="21" customHeight="1" thickBot="1">
      <c r="B45" s="12"/>
      <c r="C45" s="32" t="s">
        <v>44</v>
      </c>
      <c r="D45" s="33"/>
      <c r="E45" s="34"/>
      <c r="F45" s="11">
        <f>F16+F34</f>
        <v>81776936</v>
      </c>
    </row>
    <row r="46" spans="2:6" s="1" customFormat="1" ht="13.9" customHeight="1">
      <c r="B46" s="31"/>
      <c r="C46" s="31"/>
      <c r="D46" s="31"/>
      <c r="E46" s="31"/>
      <c r="F46" s="31"/>
    </row>
    <row r="47" spans="2:6" s="1" customFormat="1" ht="13.9" customHeight="1">
      <c r="B47" s="31"/>
      <c r="C47" s="31"/>
      <c r="D47" s="31"/>
      <c r="E47" s="31"/>
      <c r="F47" s="31"/>
    </row>
    <row r="48" spans="2:6" s="1" customFormat="1" ht="13.9" customHeight="1">
      <c r="B48" s="31"/>
      <c r="C48" s="31"/>
      <c r="D48" s="31"/>
      <c r="E48" s="31"/>
      <c r="F48" s="31"/>
    </row>
    <row r="49" spans="2:6" s="1" customFormat="1" ht="13.9" customHeight="1">
      <c r="B49" s="28"/>
      <c r="C49" s="28"/>
      <c r="D49" s="28"/>
      <c r="E49" s="28"/>
      <c r="F49" s="28"/>
    </row>
    <row r="50" spans="2:6" s="1" customFormat="1" ht="6" customHeight="1">
      <c r="B50" s="28"/>
      <c r="C50" s="28"/>
      <c r="D50" s="28"/>
      <c r="E50" s="28"/>
      <c r="F50" s="28"/>
    </row>
    <row r="51" spans="2:6" s="1" customFormat="1" ht="13.9" customHeight="1">
      <c r="B51" s="28"/>
      <c r="C51" s="28"/>
      <c r="D51" s="28"/>
      <c r="E51" s="28"/>
      <c r="F51" s="28"/>
    </row>
  </sheetData>
  <mergeCells count="48">
    <mergeCell ref="C35:E35"/>
    <mergeCell ref="C33:E33"/>
    <mergeCell ref="C37:E37"/>
    <mergeCell ref="C30:E30"/>
    <mergeCell ref="C32:E32"/>
    <mergeCell ref="C21:E21"/>
    <mergeCell ref="C25:E25"/>
    <mergeCell ref="C34:E34"/>
    <mergeCell ref="C31:E31"/>
    <mergeCell ref="E3:G3"/>
    <mergeCell ref="E4:G4"/>
    <mergeCell ref="E5:G5"/>
    <mergeCell ref="C26:E26"/>
    <mergeCell ref="C19:E19"/>
    <mergeCell ref="C22:E22"/>
    <mergeCell ref="C28:E28"/>
    <mergeCell ref="C29:E29"/>
    <mergeCell ref="C27:E27"/>
    <mergeCell ref="C24:E24"/>
    <mergeCell ref="C23:E23"/>
    <mergeCell ref="C20:E20"/>
    <mergeCell ref="B49:F49"/>
    <mergeCell ref="B50:F50"/>
    <mergeCell ref="B51:F51"/>
    <mergeCell ref="C36:E36"/>
    <mergeCell ref="C43:E43"/>
    <mergeCell ref="B46:F46"/>
    <mergeCell ref="B47:F47"/>
    <mergeCell ref="B48:F48"/>
    <mergeCell ref="C42:E42"/>
    <mergeCell ref="C44:E44"/>
    <mergeCell ref="C40:E40"/>
    <mergeCell ref="C41:E41"/>
    <mergeCell ref="C39:E39"/>
    <mergeCell ref="C38:E38"/>
    <mergeCell ref="C45:E45"/>
    <mergeCell ref="C18:E18"/>
    <mergeCell ref="C16:E16"/>
    <mergeCell ref="C17:E17"/>
    <mergeCell ref="E9:G9"/>
    <mergeCell ref="C15:E15"/>
    <mergeCell ref="B13:B14"/>
    <mergeCell ref="E6:G6"/>
    <mergeCell ref="E7:G7"/>
    <mergeCell ref="E8:G8"/>
    <mergeCell ref="C13:E14"/>
    <mergeCell ref="F13:F14"/>
    <mergeCell ref="B11:F11"/>
  </mergeCells>
  <pageMargins left="0.76" right="0.19685039370078741" top="0.25" bottom="0.19685039370078741" header="0" footer="0"/>
  <pageSetup paperSize="9" scale="60" firstPageNumber="42949672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G49"/>
  <sheetViews>
    <sheetView tabSelected="1" topLeftCell="A40" zoomScaleNormal="100" workbookViewId="0">
      <selection activeCell="C38" sqref="C38:E38"/>
    </sheetView>
  </sheetViews>
  <sheetFormatPr defaultRowHeight="12.75"/>
  <cols>
    <col min="1" max="1" width="3.42578125" customWidth="1"/>
    <col min="2" max="2" width="28" style="1" customWidth="1"/>
    <col min="3" max="3" width="6.7109375" style="1" customWidth="1"/>
    <col min="4" max="4" width="1.7109375" style="1" customWidth="1"/>
    <col min="5" max="5" width="75.5703125" style="1" customWidth="1"/>
    <col min="6" max="6" width="16" style="1" customWidth="1"/>
    <col min="7" max="7" width="16.140625" style="1" customWidth="1"/>
    <col min="9" max="9" width="47.5703125" bestFit="1" customWidth="1"/>
  </cols>
  <sheetData>
    <row r="1" spans="2:7" s="1" customFormat="1" ht="6.6" customHeight="1"/>
    <row r="2" spans="2:7" s="1" customFormat="1" ht="12.75" hidden="1" customHeight="1"/>
    <row r="3" spans="2:7" s="1" customFormat="1" ht="12.75" customHeight="1">
      <c r="E3" s="18" t="s">
        <v>47</v>
      </c>
      <c r="F3" s="19"/>
      <c r="G3" s="19"/>
    </row>
    <row r="4" spans="2:7" s="1" customFormat="1" ht="12.75" customHeight="1">
      <c r="E4" s="18" t="s">
        <v>70</v>
      </c>
      <c r="F4" s="19"/>
      <c r="G4" s="19"/>
    </row>
    <row r="5" spans="2:7" s="1" customFormat="1" ht="12.75" customHeight="1">
      <c r="E5" s="18" t="s">
        <v>48</v>
      </c>
      <c r="F5" s="19"/>
      <c r="G5" s="19"/>
    </row>
    <row r="6" spans="2:7" s="1" customFormat="1" ht="12.75" customHeight="1">
      <c r="E6" s="18" t="s">
        <v>49</v>
      </c>
      <c r="F6" s="19"/>
      <c r="G6" s="19"/>
    </row>
    <row r="7" spans="2:7" s="1" customFormat="1" ht="12.75" customHeight="1">
      <c r="E7" s="18" t="s">
        <v>71</v>
      </c>
      <c r="F7" s="19"/>
      <c r="G7" s="19"/>
    </row>
    <row r="8" spans="2:7" s="1" customFormat="1" ht="12.75" customHeight="1">
      <c r="E8" s="18" t="s">
        <v>48</v>
      </c>
      <c r="F8" s="19"/>
      <c r="G8" s="19"/>
    </row>
    <row r="9" spans="2:7" s="1" customFormat="1" ht="12.75" customHeight="1">
      <c r="E9" s="18" t="s">
        <v>50</v>
      </c>
      <c r="F9" s="19"/>
      <c r="G9" s="19"/>
    </row>
    <row r="10" spans="2:7" s="1" customFormat="1" ht="12.75" customHeight="1">
      <c r="E10" s="14"/>
      <c r="F10" s="15"/>
      <c r="G10" s="15"/>
    </row>
    <row r="11" spans="2:7" s="1" customFormat="1" ht="60.6" customHeight="1">
      <c r="B11" s="22" t="s">
        <v>73</v>
      </c>
      <c r="C11" s="23"/>
      <c r="D11" s="23"/>
      <c r="E11" s="23"/>
      <c r="F11" s="23"/>
      <c r="G11" s="23"/>
    </row>
    <row r="12" spans="2:7" s="1" customFormat="1" ht="13.9" customHeight="1" thickBot="1">
      <c r="G12" s="4" t="s">
        <v>16</v>
      </c>
    </row>
    <row r="13" spans="2:7" s="1" customFormat="1" ht="13.9" customHeight="1" thickBot="1">
      <c r="B13" s="16" t="s">
        <v>0</v>
      </c>
      <c r="C13" s="20" t="s">
        <v>51</v>
      </c>
      <c r="D13" s="21"/>
      <c r="E13" s="21"/>
      <c r="F13" s="21" t="s">
        <v>17</v>
      </c>
      <c r="G13" s="21" t="s">
        <v>45</v>
      </c>
    </row>
    <row r="14" spans="2:7" s="1" customFormat="1" ht="44.45" customHeight="1">
      <c r="B14" s="17"/>
      <c r="C14" s="20"/>
      <c r="D14" s="21"/>
      <c r="E14" s="21"/>
      <c r="F14" s="21"/>
      <c r="G14" s="21"/>
    </row>
    <row r="15" spans="2:7" s="1" customFormat="1" ht="13.9" customHeight="1" thickBot="1">
      <c r="B15" s="8">
        <v>1</v>
      </c>
      <c r="C15" s="26">
        <v>2</v>
      </c>
      <c r="D15" s="27"/>
      <c r="E15" s="27"/>
      <c r="F15" s="3">
        <v>3</v>
      </c>
      <c r="G15" s="3">
        <v>4</v>
      </c>
    </row>
    <row r="16" spans="2:7" s="1" customFormat="1" ht="18" customHeight="1">
      <c r="B16" s="9" t="s">
        <v>23</v>
      </c>
      <c r="C16" s="24" t="s">
        <v>1</v>
      </c>
      <c r="D16" s="25"/>
      <c r="E16" s="25"/>
      <c r="F16" s="7">
        <f>F17+F20+F23+F27++F31</f>
        <v>17666600</v>
      </c>
      <c r="G16" s="7">
        <f>G17+G20+G23+G27++G31</f>
        <v>18939400</v>
      </c>
    </row>
    <row r="17" spans="2:7" s="1" customFormat="1" ht="21.75" customHeight="1">
      <c r="B17" s="9" t="s">
        <v>24</v>
      </c>
      <c r="C17" s="24" t="s">
        <v>2</v>
      </c>
      <c r="D17" s="25"/>
      <c r="E17" s="25"/>
      <c r="F17" s="7">
        <f>F18</f>
        <v>10355000</v>
      </c>
      <c r="G17" s="7">
        <f>G18</f>
        <v>11250000</v>
      </c>
    </row>
    <row r="18" spans="2:7" s="1" customFormat="1" ht="15.75">
      <c r="B18" s="9" t="s">
        <v>25</v>
      </c>
      <c r="C18" s="24" t="s">
        <v>3</v>
      </c>
      <c r="D18" s="25"/>
      <c r="E18" s="25"/>
      <c r="F18" s="7">
        <f>F19</f>
        <v>10355000</v>
      </c>
      <c r="G18" s="7">
        <f>G19</f>
        <v>11250000</v>
      </c>
    </row>
    <row r="19" spans="2:7" s="1" customFormat="1" ht="47.25" customHeight="1">
      <c r="B19" s="10" t="s">
        <v>26</v>
      </c>
      <c r="C19" s="37" t="s">
        <v>4</v>
      </c>
      <c r="D19" s="38"/>
      <c r="E19" s="39"/>
      <c r="F19" s="13">
        <v>10355000</v>
      </c>
      <c r="G19" s="13">
        <v>11250000</v>
      </c>
    </row>
    <row r="20" spans="2:7" s="1" customFormat="1" ht="18.75" customHeight="1">
      <c r="B20" s="9" t="s">
        <v>27</v>
      </c>
      <c r="C20" s="24" t="s">
        <v>5</v>
      </c>
      <c r="D20" s="25"/>
      <c r="E20" s="25"/>
      <c r="F20" s="7">
        <f>F21</f>
        <v>152000</v>
      </c>
      <c r="G20" s="7">
        <f>G21</f>
        <v>160000</v>
      </c>
    </row>
    <row r="21" spans="2:7" s="1" customFormat="1" ht="17.25" customHeight="1">
      <c r="B21" s="9" t="s">
        <v>28</v>
      </c>
      <c r="C21" s="35" t="s">
        <v>6</v>
      </c>
      <c r="D21" s="35"/>
      <c r="E21" s="36"/>
      <c r="F21" s="7">
        <f>F22</f>
        <v>152000</v>
      </c>
      <c r="G21" s="7">
        <f>G22</f>
        <v>160000</v>
      </c>
    </row>
    <row r="22" spans="2:7" s="1" customFormat="1" ht="17.25" customHeight="1">
      <c r="B22" s="10" t="s">
        <v>29</v>
      </c>
      <c r="C22" s="29" t="s">
        <v>6</v>
      </c>
      <c r="D22" s="30"/>
      <c r="E22" s="30"/>
      <c r="F22" s="13">
        <v>152000</v>
      </c>
      <c r="G22" s="13">
        <v>160000</v>
      </c>
    </row>
    <row r="23" spans="2:7" s="1" customFormat="1" ht="15.75">
      <c r="B23" s="9" t="s">
        <v>30</v>
      </c>
      <c r="C23" s="24" t="s">
        <v>7</v>
      </c>
      <c r="D23" s="25"/>
      <c r="E23" s="25"/>
      <c r="F23" s="7">
        <f t="shared" ref="F23:G25" si="0">F24</f>
        <v>817000</v>
      </c>
      <c r="G23" s="7">
        <f t="shared" si="0"/>
        <v>939000</v>
      </c>
    </row>
    <row r="24" spans="2:7" s="1" customFormat="1" ht="17.25" customHeight="1">
      <c r="B24" s="9" t="s">
        <v>31</v>
      </c>
      <c r="C24" s="24" t="s">
        <v>8</v>
      </c>
      <c r="D24" s="25"/>
      <c r="E24" s="25"/>
      <c r="F24" s="7">
        <f t="shared" si="0"/>
        <v>817000</v>
      </c>
      <c r="G24" s="7">
        <f t="shared" si="0"/>
        <v>939000</v>
      </c>
    </row>
    <row r="25" spans="2:7" s="1" customFormat="1" ht="16.5" customHeight="1">
      <c r="B25" s="9" t="s">
        <v>32</v>
      </c>
      <c r="C25" s="24" t="s">
        <v>20</v>
      </c>
      <c r="D25" s="25"/>
      <c r="E25" s="25"/>
      <c r="F25" s="7">
        <f t="shared" si="0"/>
        <v>817000</v>
      </c>
      <c r="G25" s="7">
        <f t="shared" si="0"/>
        <v>939000</v>
      </c>
    </row>
    <row r="26" spans="2:7" s="1" customFormat="1" ht="36.75" customHeight="1">
      <c r="B26" s="10" t="s">
        <v>33</v>
      </c>
      <c r="C26" s="29" t="s">
        <v>9</v>
      </c>
      <c r="D26" s="30"/>
      <c r="E26" s="30"/>
      <c r="F26" s="13">
        <v>817000</v>
      </c>
      <c r="G26" s="13">
        <v>939000</v>
      </c>
    </row>
    <row r="27" spans="2:7" s="1" customFormat="1" ht="34.5" customHeight="1">
      <c r="B27" s="9" t="s">
        <v>34</v>
      </c>
      <c r="C27" s="24" t="s">
        <v>10</v>
      </c>
      <c r="D27" s="25"/>
      <c r="E27" s="25"/>
      <c r="F27" s="7">
        <f>F28</f>
        <v>6292600</v>
      </c>
      <c r="G27" s="7">
        <f>G28</f>
        <v>6540400</v>
      </c>
    </row>
    <row r="28" spans="2:7" s="1" customFormat="1" ht="64.5" customHeight="1">
      <c r="B28" s="10" t="s">
        <v>35</v>
      </c>
      <c r="C28" s="29" t="s">
        <v>11</v>
      </c>
      <c r="D28" s="30"/>
      <c r="E28" s="30"/>
      <c r="F28" s="2">
        <f>F29+F30</f>
        <v>6292600</v>
      </c>
      <c r="G28" s="2">
        <f>G29+G30</f>
        <v>6540400</v>
      </c>
    </row>
    <row r="29" spans="2:7" s="1" customFormat="1" ht="52.5" customHeight="1">
      <c r="B29" s="10" t="s">
        <v>36</v>
      </c>
      <c r="C29" s="29" t="s">
        <v>21</v>
      </c>
      <c r="D29" s="30"/>
      <c r="E29" s="30"/>
      <c r="F29" s="13">
        <v>6177600</v>
      </c>
      <c r="G29" s="13">
        <v>6424700</v>
      </c>
    </row>
    <row r="30" spans="2:7" s="1" customFormat="1" ht="52.5" customHeight="1">
      <c r="B30" s="10" t="s">
        <v>37</v>
      </c>
      <c r="C30" s="29" t="s">
        <v>22</v>
      </c>
      <c r="D30" s="30"/>
      <c r="E30" s="30"/>
      <c r="F30" s="13">
        <v>115000</v>
      </c>
      <c r="G30" s="13">
        <v>115700</v>
      </c>
    </row>
    <row r="31" spans="2:7" s="1" customFormat="1" ht="20.25" customHeight="1">
      <c r="B31" s="9" t="s">
        <v>55</v>
      </c>
      <c r="C31" s="24" t="s">
        <v>54</v>
      </c>
      <c r="D31" s="25"/>
      <c r="E31" s="25"/>
      <c r="F31" s="7">
        <f>F32</f>
        <v>50000</v>
      </c>
      <c r="G31" s="7">
        <f>G32</f>
        <v>50000</v>
      </c>
    </row>
    <row r="32" spans="2:7" s="1" customFormat="1" ht="32.25" customHeight="1">
      <c r="B32" s="9" t="s">
        <v>68</v>
      </c>
      <c r="C32" s="24" t="s">
        <v>67</v>
      </c>
      <c r="D32" s="25"/>
      <c r="E32" s="25"/>
      <c r="F32" s="7">
        <f>F33</f>
        <v>50000</v>
      </c>
      <c r="G32" s="7">
        <f>G33</f>
        <v>50000</v>
      </c>
    </row>
    <row r="33" spans="2:7" s="1" customFormat="1" ht="42.75" customHeight="1">
      <c r="B33" s="10" t="s">
        <v>56</v>
      </c>
      <c r="C33" s="29" t="s">
        <v>69</v>
      </c>
      <c r="D33" s="30"/>
      <c r="E33" s="30"/>
      <c r="F33" s="13">
        <v>50000</v>
      </c>
      <c r="G33" s="13">
        <v>50000</v>
      </c>
    </row>
    <row r="34" spans="2:7" s="1" customFormat="1" ht="21.75" customHeight="1">
      <c r="B34" s="9" t="s">
        <v>38</v>
      </c>
      <c r="C34" s="24" t="s">
        <v>12</v>
      </c>
      <c r="D34" s="25"/>
      <c r="E34" s="25"/>
      <c r="F34" s="7">
        <f>F35</f>
        <v>15187983</v>
      </c>
      <c r="G34" s="7">
        <f>G35</f>
        <v>5003</v>
      </c>
    </row>
    <row r="35" spans="2:7" s="1" customFormat="1" ht="33.75" customHeight="1">
      <c r="B35" s="9" t="s">
        <v>39</v>
      </c>
      <c r="C35" s="24" t="s">
        <v>13</v>
      </c>
      <c r="D35" s="25"/>
      <c r="E35" s="25"/>
      <c r="F35" s="7">
        <f>F36</f>
        <v>15187983</v>
      </c>
      <c r="G35" s="7">
        <f>G36</f>
        <v>5003</v>
      </c>
    </row>
    <row r="36" spans="2:7" s="1" customFormat="1" ht="35.25" customHeight="1">
      <c r="B36" s="10" t="s">
        <v>58</v>
      </c>
      <c r="C36" s="29" t="s">
        <v>57</v>
      </c>
      <c r="D36" s="30"/>
      <c r="E36" s="30"/>
      <c r="F36" s="2">
        <f>F37+F39</f>
        <v>15187983</v>
      </c>
      <c r="G36" s="2">
        <f>G37+G39</f>
        <v>5003</v>
      </c>
    </row>
    <row r="37" spans="2:7" s="1" customFormat="1" ht="22.5" customHeight="1">
      <c r="B37" s="10" t="s">
        <v>64</v>
      </c>
      <c r="C37" s="29" t="s">
        <v>63</v>
      </c>
      <c r="D37" s="30"/>
      <c r="E37" s="30"/>
      <c r="F37" s="2">
        <f>F38</f>
        <v>15182980</v>
      </c>
      <c r="G37" s="2">
        <f>G38</f>
        <v>0</v>
      </c>
    </row>
    <row r="38" spans="2:7" s="1" customFormat="1" ht="69" customHeight="1">
      <c r="B38" s="10" t="s">
        <v>65</v>
      </c>
      <c r="C38" s="29" t="s">
        <v>66</v>
      </c>
      <c r="D38" s="30"/>
      <c r="E38" s="30"/>
      <c r="F38" s="13">
        <v>15182980</v>
      </c>
      <c r="G38" s="13">
        <v>0</v>
      </c>
    </row>
    <row r="39" spans="2:7" s="1" customFormat="1" ht="23.25" customHeight="1">
      <c r="B39" s="9" t="s">
        <v>40</v>
      </c>
      <c r="C39" s="24" t="s">
        <v>14</v>
      </c>
      <c r="D39" s="25"/>
      <c r="E39" s="25"/>
      <c r="F39" s="7">
        <f t="shared" ref="F39:G41" si="1">F40</f>
        <v>5003</v>
      </c>
      <c r="G39" s="7">
        <f t="shared" si="1"/>
        <v>5003</v>
      </c>
    </row>
    <row r="40" spans="2:7" s="1" customFormat="1" ht="36.75" customHeight="1">
      <c r="B40" s="10" t="s">
        <v>41</v>
      </c>
      <c r="C40" s="29" t="s">
        <v>15</v>
      </c>
      <c r="D40" s="30"/>
      <c r="E40" s="30"/>
      <c r="F40" s="2">
        <f t="shared" si="1"/>
        <v>5003</v>
      </c>
      <c r="G40" s="2">
        <f t="shared" si="1"/>
        <v>5003</v>
      </c>
    </row>
    <row r="41" spans="2:7" s="1" customFormat="1" ht="40.5" customHeight="1">
      <c r="B41" s="10" t="s">
        <v>42</v>
      </c>
      <c r="C41" s="29" t="s">
        <v>18</v>
      </c>
      <c r="D41" s="30"/>
      <c r="E41" s="30"/>
      <c r="F41" s="2">
        <f t="shared" si="1"/>
        <v>5003</v>
      </c>
      <c r="G41" s="2">
        <f t="shared" si="1"/>
        <v>5003</v>
      </c>
    </row>
    <row r="42" spans="2:7" s="1" customFormat="1" ht="49.5" customHeight="1" thickBot="1">
      <c r="B42" s="10" t="s">
        <v>43</v>
      </c>
      <c r="C42" s="29" t="s">
        <v>19</v>
      </c>
      <c r="D42" s="30"/>
      <c r="E42" s="30"/>
      <c r="F42" s="13">
        <v>5003</v>
      </c>
      <c r="G42" s="13">
        <v>5003</v>
      </c>
    </row>
    <row r="43" spans="2:7" s="1" customFormat="1" ht="18.75" customHeight="1" thickBot="1">
      <c r="B43" s="12"/>
      <c r="C43" s="32" t="s">
        <v>44</v>
      </c>
      <c r="D43" s="33"/>
      <c r="E43" s="34"/>
      <c r="F43" s="11">
        <f>F16+F34</f>
        <v>32854583</v>
      </c>
      <c r="G43" s="11">
        <f>G16+G34</f>
        <v>18944403</v>
      </c>
    </row>
    <row r="44" spans="2:7" s="1" customFormat="1" ht="13.9" customHeight="1">
      <c r="B44" s="31"/>
      <c r="C44" s="31"/>
      <c r="D44" s="31"/>
      <c r="E44" s="31"/>
      <c r="F44" s="31"/>
      <c r="G44" s="6"/>
    </row>
    <row r="45" spans="2:7" s="1" customFormat="1" ht="13.9" customHeight="1">
      <c r="B45" s="31"/>
      <c r="C45" s="31"/>
      <c r="D45" s="31"/>
      <c r="E45" s="31"/>
      <c r="F45" s="31"/>
      <c r="G45" s="6"/>
    </row>
    <row r="46" spans="2:7" s="1" customFormat="1" ht="13.9" customHeight="1">
      <c r="B46" s="31"/>
      <c r="C46" s="31"/>
      <c r="D46" s="31"/>
      <c r="E46" s="31"/>
      <c r="F46" s="31"/>
      <c r="G46" s="6"/>
    </row>
    <row r="47" spans="2:7" s="1" customFormat="1" ht="13.9" customHeight="1">
      <c r="B47" s="28"/>
      <c r="C47" s="28"/>
      <c r="D47" s="28"/>
      <c r="E47" s="28"/>
      <c r="F47" s="28"/>
      <c r="G47" s="5"/>
    </row>
    <row r="48" spans="2:7" s="1" customFormat="1" ht="6" customHeight="1">
      <c r="B48" s="28"/>
      <c r="C48" s="28"/>
      <c r="D48" s="28"/>
      <c r="E48" s="28"/>
      <c r="F48" s="28"/>
      <c r="G48" s="5"/>
    </row>
    <row r="49" spans="2:7" s="1" customFormat="1" ht="13.9" customHeight="1">
      <c r="B49" s="28"/>
      <c r="C49" s="28"/>
      <c r="D49" s="28"/>
      <c r="E49" s="28"/>
      <c r="F49" s="28"/>
      <c r="G49" s="5"/>
    </row>
  </sheetData>
  <mergeCells count="47">
    <mergeCell ref="E9:G9"/>
    <mergeCell ref="C43:E43"/>
    <mergeCell ref="B11:G11"/>
    <mergeCell ref="C31:E31"/>
    <mergeCell ref="C32:E32"/>
    <mergeCell ref="C33:E33"/>
    <mergeCell ref="C34:E34"/>
    <mergeCell ref="C35:E35"/>
    <mergeCell ref="C36:E36"/>
    <mergeCell ref="C27:E27"/>
    <mergeCell ref="C28:E28"/>
    <mergeCell ref="C23:E23"/>
    <mergeCell ref="C24:E24"/>
    <mergeCell ref="C25:E25"/>
    <mergeCell ref="C26:E26"/>
    <mergeCell ref="B46:F46"/>
    <mergeCell ref="B47:F47"/>
    <mergeCell ref="B48:F48"/>
    <mergeCell ref="B49:F49"/>
    <mergeCell ref="G13:G14"/>
    <mergeCell ref="C42:E42"/>
    <mergeCell ref="B44:F44"/>
    <mergeCell ref="B45:F45"/>
    <mergeCell ref="C37:E37"/>
    <mergeCell ref="C38:E38"/>
    <mergeCell ref="C39:E39"/>
    <mergeCell ref="C40:E40"/>
    <mergeCell ref="C41:E41"/>
    <mergeCell ref="C29:E29"/>
    <mergeCell ref="C30:E30"/>
    <mergeCell ref="C22:E22"/>
    <mergeCell ref="E3:G3"/>
    <mergeCell ref="E4:G4"/>
    <mergeCell ref="E5:G5"/>
    <mergeCell ref="C21:E21"/>
    <mergeCell ref="B13:B14"/>
    <mergeCell ref="C13:E14"/>
    <mergeCell ref="F13:F14"/>
    <mergeCell ref="C15:E15"/>
    <mergeCell ref="C16:E16"/>
    <mergeCell ref="C17:E17"/>
    <mergeCell ref="C18:E18"/>
    <mergeCell ref="C19:E19"/>
    <mergeCell ref="C20:E20"/>
    <mergeCell ref="E6:G6"/>
    <mergeCell ref="E7:G7"/>
    <mergeCell ref="E8:G8"/>
  </mergeCells>
  <pageMargins left="0.59055118110236227" right="0.19685039370078741" top="0.35433070866141736" bottom="0.39370078740157483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Приложение№1-2018г.</vt:lpstr>
      <vt:lpstr>Приложение №1А-2019-2020гг.</vt:lpstr>
      <vt:lpstr>'Приложение №1А-2019-2020гг.'!Область_печати</vt:lpstr>
      <vt:lpstr>'Приложение№1-2018г.'!Область_печати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Katerina</dc:creator>
  <cp:lastModifiedBy>dns</cp:lastModifiedBy>
  <cp:lastPrinted>2017-11-06T10:02:17Z</cp:lastPrinted>
  <dcterms:created xsi:type="dcterms:W3CDTF">2017-11-01T14:18:02Z</dcterms:created>
  <dcterms:modified xsi:type="dcterms:W3CDTF">2017-12-05T06:57:40Z</dcterms:modified>
</cp:coreProperties>
</file>