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40" windowHeight="6795"/>
  </bookViews>
  <sheets>
    <sheet name="Расходы" sheetId="1" r:id="rId1"/>
  </sheets>
  <calcPr calcId="125725"/>
</workbook>
</file>

<file path=xl/calcChain.xml><?xml version="1.0" encoding="utf-8"?>
<calcChain xmlns="http://schemas.openxmlformats.org/spreadsheetml/2006/main">
  <c r="K17" i="1"/>
  <c r="K18"/>
  <c r="K19"/>
  <c r="K26"/>
  <c r="K27"/>
  <c r="K28"/>
  <c r="K29"/>
  <c r="K39"/>
  <c r="K40"/>
  <c r="K41"/>
  <c r="K42"/>
  <c r="K51"/>
  <c r="K52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</calcChain>
</file>

<file path=xl/sharedStrings.xml><?xml version="1.0" encoding="utf-8"?>
<sst xmlns="http://schemas.openxmlformats.org/spreadsheetml/2006/main" count="393" uniqueCount="141">
  <si>
    <t/>
  </si>
  <si>
    <t>Наименование</t>
  </si>
  <si>
    <t>Код по бюджетной классификации</t>
  </si>
  <si>
    <t>Администратор</t>
  </si>
  <si>
    <t>ФКР</t>
  </si>
  <si>
    <t>КЦСР</t>
  </si>
  <si>
    <t>КВР</t>
  </si>
  <si>
    <t>1</t>
  </si>
  <si>
    <t>2</t>
  </si>
  <si>
    <t>3</t>
  </si>
  <si>
    <t>4</t>
  </si>
  <si>
    <t>5</t>
  </si>
  <si>
    <t>6</t>
  </si>
  <si>
    <t>Администрация Нижнегорского сельского поселения</t>
  </si>
  <si>
    <t>903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</si>
  <si>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</si>
  <si>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</si>
  <si>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</si>
  <si>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</si>
  <si>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Муниципальная программа "Обеспечение деятельности администрации Нижнегорского сельского поселения Нижнегорского района Республики Крым  по решению вопросов местного значения "</t>
  </si>
  <si>
    <t>0800000000</t>
  </si>
  <si>
    <t>Расходы на обеспечение деятельности председателя Нижнегорского с/с в рамках муниципальной программы"Обеспечение деятельности администрации Нижнегорского сельского поселения Нижнегорского района Респ. Крым по решению вопросов местного значения "</t>
  </si>
  <si>
    <t>0801000000</t>
  </si>
  <si>
    <t xml:space="preserve">Расходы на обеспечение выплат по оплате труда работников органов местного самоуправления в рамках программного направления расходов на обеспечение деятельности председателя Нижнегорского сельского совета </t>
  </si>
  <si>
    <t>080100019О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</si>
  <si>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</si>
  <si>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</si>
  <si>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</si>
  <si>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</si>
  <si>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осуществление переданных органам местного самоуправления в Республике Крым отдельных полномочий Республики Крым в сфере административной ответственности в рамках непрограммного направления расходов</t>
  </si>
  <si>
    <t>1002071400</t>
  </si>
  <si>
    <t>Иные закупки товаров, работ и услуг для обеспечения государственных (муниципальных) нужд</t>
  </si>
  <si>
    <t>240</t>
  </si>
  <si>
    <t>Расходы на обеспечение деятельности администрации Нижнегорского сельского поселения в рамках муниц.программы"Обеспечение деят-ти администрации Нижнегорского с/п Нижнегорского района Респ.Крым по решению вопросов местного значения "</t>
  </si>
  <si>
    <t>0802000000</t>
  </si>
  <si>
    <t xml:space="preserve">Расходы на обеспечение выплат по оплате труда работников органов местного самоуправления в рамках программного направления расходов на обеспечение деятельности администрации Нижнегорского сельского поселения </t>
  </si>
  <si>
    <t>0802000190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</si>
  <si>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</si>
  <si>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</si>
  <si>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</si>
  <si>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</si>
  <si>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Межбюджетные трансферты на осуществление переданных полномочий поселений в бюджет Нижнегорского района</t>
  </si>
  <si>
    <t>1100000000</t>
  </si>
  <si>
    <t>Расходы за счет межбюджетных трансфертов, передаваемых в бюджет  района из бюджетов поселений на осуществление части полномочий по решению вопросов местного значения в соответствии с заключенными соглашениями ( по внешнему финансовому контролю)</t>
  </si>
  <si>
    <t>1100000191</t>
  </si>
  <si>
    <t>Иные межбюджетные трансферты</t>
  </si>
  <si>
    <t>540</t>
  </si>
  <si>
    <t>НАЦИОНАЛЬНАЯ ЭКОНОМИКА</t>
  </si>
  <si>
    <t>0400</t>
  </si>
  <si>
    <t>Другие вопросы в области национальной экономики</t>
  </si>
  <si>
    <t>0412</t>
  </si>
  <si>
    <t>Расходы на обеспечение деятельности и оказание услуг по проведению инвентаризации и разграничению земель в рамках непрограммного направления расходов</t>
  </si>
  <si>
    <t>0700000000</t>
  </si>
  <si>
    <t xml:space="preserve">Мероприятия на обеспечение деятельности и оказание услуг по проведению инвентаризации и разграничению земель </t>
  </si>
  <si>
    <t>0701000000</t>
  </si>
  <si>
    <t>0701001590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</si>
  <si>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</si>
  <si>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</si>
  <si>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</si>
  <si>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</si>
  <si>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"Жилищный фонд поселка "</t>
  </si>
  <si>
    <t>0600000000</t>
  </si>
  <si>
    <t>Мероприятия на обеспечение деятельности по содержанию жилищного хозяйства сельского поселения</t>
  </si>
  <si>
    <t>0601000000</t>
  </si>
  <si>
    <t>Расходы на обеспечение деятельности по содержанию жилищного хозяйства сельского поселения</t>
  </si>
  <si>
    <t>0601006590</t>
  </si>
  <si>
    <t>Формирование фонда капитального ремонта жилого  фонда, находящегося в муниципальной собственности поселения</t>
  </si>
  <si>
    <t>1500000000</t>
  </si>
  <si>
    <t>Расходы бюджета на перечисление взносов в целях формирования фонда капитального ремонта жилого фонда, находящегося в муниципальной собственности поселения в рамкх непрограммного направления расходов</t>
  </si>
  <si>
    <t>1500006590</t>
  </si>
  <si>
    <t>Коммунальное хозяйство</t>
  </si>
  <si>
    <t>0502</t>
  </si>
  <si>
    <t>Муниципальная программа "Развитие водоснабжения и водоотведения в п.Нижнегорский"</t>
  </si>
  <si>
    <t>0200000000</t>
  </si>
  <si>
    <t xml:space="preserve">Мероприятия  на обеспечение деятельности  и оказания услуг по содержанию водопроводно-канализационного хозяйства </t>
  </si>
  <si>
    <t>0201000000</t>
  </si>
  <si>
    <t xml:space="preserve">Расходы на обеспечение деятельности  и оказания услуг по содержанию водопроводно-канализационного хозяйства </t>
  </si>
  <si>
    <t>0201002590</t>
  </si>
  <si>
    <t>Расходы на капитальный  ремонт объектов муниципальной собственности, приобретение движимого  имущества в муниципальную собственность</t>
  </si>
  <si>
    <t>02010S2990</t>
  </si>
  <si>
    <t>Расходы на софинансирование  капитальных  вложений в объекты муниципальной собственности, приобретение объектов недвижимого имущества в муниципальную собственность</t>
  </si>
  <si>
    <t>02010S4990</t>
  </si>
  <si>
    <t>Бюджетные инвестиции</t>
  </si>
  <si>
    <t>410</t>
  </si>
  <si>
    <t>Благоустройство</t>
  </si>
  <si>
    <t>0503</t>
  </si>
  <si>
    <t>Муниципальная программа "Благоустройство поселка Нижнегорский"</t>
  </si>
  <si>
    <t>0300000000</t>
  </si>
  <si>
    <t>Подпрограмма "Благоустройство мест общего пользования и отдых Нижнегорцев" муниципальной программы "Благоустройство поселка Нижнегорский"</t>
  </si>
  <si>
    <t>0310000000</t>
  </si>
  <si>
    <t xml:space="preserve">Мероприятия на  оказание услуг по благоустройству населенного пункта </t>
  </si>
  <si>
    <t>0311000000</t>
  </si>
  <si>
    <t xml:space="preserve">Расходы на проведение мероприятий   и оказания услуг по благоустройству населенного пункта </t>
  </si>
  <si>
    <t>0311003590</t>
  </si>
  <si>
    <t>Подпрограмма "Выполнение муниципального задания МБУ "Озеленение и благоустройство"</t>
  </si>
  <si>
    <t>0320000000</t>
  </si>
  <si>
    <t>Мероприятия  на  оказание услуг по благоустройству населенного пункта МБУ "Озеленение и благоустройство"</t>
  </si>
  <si>
    <t>0321000000</t>
  </si>
  <si>
    <t>Расходы на проведение мероприятий   и оказания услуг по благоустройству населенного пункта МБУ "Озеленение и благоустройство"</t>
  </si>
  <si>
    <t>0321003590</t>
  </si>
  <si>
    <t>Субсидии бюджетным учреждениям</t>
  </si>
  <si>
    <t>610</t>
  </si>
  <si>
    <t>КУЛЬТУРА, КИНЕМАТОГРАФИЯ</t>
  </si>
  <si>
    <t>0800</t>
  </si>
  <si>
    <t>Культура</t>
  </si>
  <si>
    <t>0801</t>
  </si>
  <si>
    <t>1200000000</t>
  </si>
  <si>
    <t>Расходы на осуществление переданных полномочий поселений в бюджет Нижнегорского района на библиотеки в рамках непрограммного направления расходов</t>
  </si>
  <si>
    <t>1200011591</t>
  </si>
  <si>
    <t>Другие вопросы в области культуры, кинематографии</t>
  </si>
  <si>
    <t>0804</t>
  </si>
  <si>
    <t>Муниципальная программа "Обеспечение культурно-досуговыми мероприятиями население п.Нижнегорский"</t>
  </si>
  <si>
    <t>0400000000</t>
  </si>
  <si>
    <t>Мероприятия на органицацию и проведение культурно-досуговых мероприятий в п.Нижнегорский</t>
  </si>
  <si>
    <t>0401000000</t>
  </si>
  <si>
    <t>Расходы на органицацию и проведение культурно-досуговых мероприятий в п.Нижнегорский</t>
  </si>
  <si>
    <t>0401004590</t>
  </si>
  <si>
    <t>СОЦИАЛЬНАЯ ПОЛИТИКА</t>
  </si>
  <si>
    <t>1000</t>
  </si>
  <si>
    <t>Другие вопросы в области социальной политики</t>
  </si>
  <si>
    <t>1006</t>
  </si>
  <si>
    <t>Муниципальная программа "Поддержка малообеспеченных слоев населения п.Нижнегорский"</t>
  </si>
  <si>
    <t>0500000000</t>
  </si>
  <si>
    <t>Мероприятия  на предоставление мер социальной поддержки отдельным категориям граждан сельского поселения</t>
  </si>
  <si>
    <t>0510000000</t>
  </si>
  <si>
    <t>Мероприятия на предоставление мер социальной поддержки отдельным категориям граждан сельского поселения</t>
  </si>
  <si>
    <t>0510900000</t>
  </si>
  <si>
    <t>Расходы на предоставление мер социальной поддержки отдельным категориям граждан сельского поселения</t>
  </si>
  <si>
    <t>0510900590</t>
  </si>
  <si>
    <t>Социальные выплаты гражданам, кроме публичных нормативных социальных выплат</t>
  </si>
  <si>
    <t>320</t>
  </si>
  <si>
    <t>Итого</t>
  </si>
  <si>
    <t>(рублей)</t>
  </si>
  <si>
    <t xml:space="preserve"> Приложение № 2</t>
  </si>
  <si>
    <t>% исполнения</t>
  </si>
  <si>
    <t xml:space="preserve">План на 2018г.
(руб.)
</t>
  </si>
  <si>
    <t xml:space="preserve">Исполнение судебных решений </t>
  </si>
  <si>
    <t>Дорожное хозяйство (дорожные фонды)</t>
  </si>
  <si>
    <t>Исполнено на 01.10.2018г. (руб.)</t>
  </si>
  <si>
    <t xml:space="preserve">к постановлению администрации 
Нижнегорского сельского поселения
 от     17 .10.2018 года №640
</t>
  </si>
  <si>
    <t>Исполнение бюджета Нижнегорского сельского поселения Нижнегорского района Республики Крым по ведомственной структуре расходов за 9 месяцев  2018 года</t>
  </si>
</sst>
</file>

<file path=xl/styles.xml><?xml version="1.0" encoding="utf-8"?>
<styleSheet xmlns="http://schemas.openxmlformats.org/spreadsheetml/2006/main">
  <numFmts count="1">
    <numFmt numFmtId="176" formatCode="#,##0.0"/>
  </numFmts>
  <fonts count="10">
    <font>
      <sz val="10"/>
      <color indexed="64"/>
      <name val="Arial"/>
      <charset val="1"/>
    </font>
    <font>
      <b/>
      <sz val="11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6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sz val="10"/>
      <color indexed="64"/>
      <name val="Arial"/>
      <family val="2"/>
      <charset val="204"/>
    </font>
    <font>
      <sz val="8"/>
      <color indexed="64"/>
      <name val="Tahoma"/>
      <family val="2"/>
      <charset val="204"/>
    </font>
    <font>
      <sz val="8"/>
      <color indexed="8"/>
      <name val="Tahoma"/>
      <family val="2"/>
      <charset val="204"/>
    </font>
    <font>
      <sz val="8"/>
      <color indexed="64"/>
      <name val="Times New Roman"/>
      <family val="1"/>
      <charset val="204"/>
    </font>
    <font>
      <sz val="6"/>
      <color indexed="6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NumberFormat="1"/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0" fillId="0" borderId="0" xfId="0" applyNumberFormat="1" applyBorder="1"/>
    <xf numFmtId="0" fontId="9" fillId="0" borderId="3" xfId="0" applyNumberFormat="1" applyFont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left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7" fillId="2" borderId="15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right"/>
    </xf>
    <xf numFmtId="0" fontId="1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left" vertical="top" wrapText="1"/>
    </xf>
    <xf numFmtId="0" fontId="2" fillId="2" borderId="0" xfId="0" applyNumberFormat="1" applyFont="1" applyFill="1" applyAlignment="1">
      <alignment horizontal="left" vertical="center" wrapText="1"/>
    </xf>
    <xf numFmtId="0" fontId="2" fillId="2" borderId="13" xfId="0" applyNumberFormat="1" applyFont="1" applyFill="1" applyBorder="1" applyAlignment="1">
      <alignment horizontal="right" vertical="top" wrapText="1"/>
    </xf>
    <xf numFmtId="0" fontId="3" fillId="2" borderId="11" xfId="0" applyNumberFormat="1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horizontal="center" vertical="top" wrapText="1"/>
    </xf>
    <xf numFmtId="0" fontId="3" fillId="2" borderId="12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2" fillId="2" borderId="9" xfId="0" applyNumberFormat="1" applyFont="1" applyFill="1" applyBorder="1" applyAlignment="1">
      <alignment horizontal="right" vertical="top" wrapText="1"/>
    </xf>
    <xf numFmtId="4" fontId="2" fillId="2" borderId="1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left" vertical="top" wrapText="1"/>
    </xf>
    <xf numFmtId="0" fontId="8" fillId="0" borderId="4" xfId="0" applyNumberFormat="1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6" fillId="0" borderId="4" xfId="0" applyNumberFormat="1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7" fillId="2" borderId="7" xfId="0" applyNumberFormat="1" applyFont="1" applyFill="1" applyBorder="1" applyAlignment="1">
      <alignment horizontal="left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X89"/>
  <sheetViews>
    <sheetView tabSelected="1" workbookViewId="0">
      <selection activeCell="A3" sqref="A3:G3"/>
    </sheetView>
  </sheetViews>
  <sheetFormatPr defaultRowHeight="12.75"/>
  <cols>
    <col min="1" max="1" width="18.7109375" style="1" customWidth="1"/>
    <col min="2" max="2" width="18.140625" style="1" customWidth="1"/>
    <col min="3" max="4" width="1.7109375" style="1" customWidth="1"/>
    <col min="5" max="5" width="3.85546875" style="1" customWidth="1"/>
    <col min="6" max="6" width="7.7109375" style="1" customWidth="1"/>
    <col min="7" max="7" width="10" style="1" customWidth="1"/>
    <col min="8" max="8" width="0.28515625" style="1" customWidth="1"/>
    <col min="9" max="9" width="5.7109375" style="1" customWidth="1"/>
    <col min="10" max="10" width="0.7109375" style="1" customWidth="1"/>
    <col min="11" max="11" width="5.7109375" style="1" customWidth="1"/>
    <col min="12" max="12" width="6" style="1" customWidth="1"/>
    <col min="13" max="22" width="8.85546875" hidden="1" customWidth="1"/>
    <col min="23" max="23" width="10.7109375" customWidth="1"/>
    <col min="24" max="24" width="8.140625" customWidth="1"/>
  </cols>
  <sheetData>
    <row r="1" spans="1:24" ht="20.25" customHeight="1">
      <c r="F1" s="25" t="s">
        <v>133</v>
      </c>
      <c r="G1" s="25"/>
      <c r="H1" s="25"/>
      <c r="I1" s="25"/>
      <c r="J1" s="25"/>
      <c r="K1" s="25"/>
      <c r="L1" s="25"/>
    </row>
    <row r="2" spans="1:24" ht="42" customHeight="1">
      <c r="F2" s="33" t="s">
        <v>139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4" s="1" customFormat="1" ht="61.15" customHeight="1">
      <c r="A3" s="26" t="s">
        <v>140</v>
      </c>
      <c r="B3" s="26"/>
      <c r="C3" s="26"/>
      <c r="D3" s="26"/>
      <c r="E3" s="26"/>
      <c r="F3" s="26"/>
      <c r="G3" s="26"/>
      <c r="H3" s="27" t="s">
        <v>0</v>
      </c>
      <c r="I3" s="27"/>
      <c r="J3" s="27"/>
      <c r="K3" s="27"/>
      <c r="L3" s="27"/>
    </row>
    <row r="4" spans="1:24" s="1" customFormat="1" ht="13.9" customHeight="1">
      <c r="A4" s="28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24" s="1" customFormat="1" ht="13.9" customHeight="1" thickBot="1">
      <c r="A5" s="29" t="s">
        <v>132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24" s="1" customFormat="1" ht="13.9" customHeight="1" thickBot="1">
      <c r="A6" s="24" t="s">
        <v>1</v>
      </c>
      <c r="B6" s="24"/>
      <c r="C6" s="24" t="s">
        <v>2</v>
      </c>
      <c r="D6" s="24"/>
      <c r="E6" s="24"/>
      <c r="F6" s="24"/>
      <c r="G6" s="24"/>
      <c r="H6" s="24"/>
      <c r="I6" s="24"/>
      <c r="J6" s="24"/>
      <c r="K6" s="20" t="s">
        <v>135</v>
      </c>
      <c r="L6" s="21"/>
      <c r="W6" s="38" t="s">
        <v>138</v>
      </c>
      <c r="X6" s="40" t="s">
        <v>134</v>
      </c>
    </row>
    <row r="7" spans="1:24" s="1" customFormat="1" ht="38.25" customHeight="1">
      <c r="A7" s="24"/>
      <c r="B7" s="24"/>
      <c r="C7" s="18" t="s">
        <v>3</v>
      </c>
      <c r="D7" s="18"/>
      <c r="E7" s="18"/>
      <c r="F7" s="2" t="s">
        <v>4</v>
      </c>
      <c r="G7" s="19" t="s">
        <v>5</v>
      </c>
      <c r="H7" s="19"/>
      <c r="I7" s="19" t="s">
        <v>6</v>
      </c>
      <c r="J7" s="19"/>
      <c r="K7" s="22"/>
      <c r="L7" s="23"/>
      <c r="W7" s="39"/>
      <c r="X7" s="41"/>
    </row>
    <row r="8" spans="1:24" s="1" customFormat="1" ht="13.9" customHeight="1" thickBot="1">
      <c r="A8" s="30" t="s">
        <v>7</v>
      </c>
      <c r="B8" s="30"/>
      <c r="C8" s="30" t="s">
        <v>8</v>
      </c>
      <c r="D8" s="30"/>
      <c r="E8" s="30"/>
      <c r="F8" s="3" t="s">
        <v>9</v>
      </c>
      <c r="G8" s="31" t="s">
        <v>10</v>
      </c>
      <c r="H8" s="31"/>
      <c r="I8" s="31" t="s">
        <v>11</v>
      </c>
      <c r="J8" s="31"/>
      <c r="K8" s="32" t="s">
        <v>12</v>
      </c>
      <c r="L8" s="32"/>
      <c r="W8" s="6">
        <v>7</v>
      </c>
      <c r="X8" s="6">
        <v>8</v>
      </c>
    </row>
    <row r="9" spans="1:24" s="1" customFormat="1" ht="13.9" customHeight="1">
      <c r="A9" s="14" t="s">
        <v>13</v>
      </c>
      <c r="B9" s="14"/>
      <c r="C9" s="15" t="s">
        <v>14</v>
      </c>
      <c r="D9" s="15"/>
      <c r="E9" s="15"/>
      <c r="F9" s="4" t="s">
        <v>0</v>
      </c>
      <c r="G9" s="16" t="s">
        <v>0</v>
      </c>
      <c r="H9" s="16"/>
      <c r="I9" s="16" t="s">
        <v>0</v>
      </c>
      <c r="J9" s="16"/>
      <c r="K9" s="17">
        <v>90295305.120000005</v>
      </c>
      <c r="L9" s="17"/>
      <c r="M9" s="7"/>
      <c r="N9" s="7"/>
      <c r="O9" s="7"/>
      <c r="P9" s="7"/>
      <c r="Q9" s="7"/>
      <c r="R9" s="7"/>
      <c r="S9" s="7"/>
      <c r="T9" s="7"/>
      <c r="U9" s="7"/>
      <c r="V9" s="7"/>
      <c r="W9" s="8">
        <v>34939585.530000001</v>
      </c>
      <c r="X9" s="11">
        <v>38.700000000000003</v>
      </c>
    </row>
    <row r="10" spans="1:24" s="1" customFormat="1" ht="13.9" customHeight="1">
      <c r="A10" s="14" t="s">
        <v>15</v>
      </c>
      <c r="B10" s="14"/>
      <c r="C10" s="15" t="s">
        <v>14</v>
      </c>
      <c r="D10" s="15"/>
      <c r="E10" s="15"/>
      <c r="F10" s="4" t="s">
        <v>16</v>
      </c>
      <c r="G10" s="16" t="s">
        <v>0</v>
      </c>
      <c r="H10" s="16"/>
      <c r="I10" s="16" t="s">
        <v>0</v>
      </c>
      <c r="J10" s="16"/>
      <c r="K10" s="17">
        <v>6550744</v>
      </c>
      <c r="L10" s="17"/>
      <c r="M10" s="7"/>
      <c r="N10" s="7"/>
      <c r="O10" s="7"/>
      <c r="P10" s="7"/>
      <c r="Q10" s="7"/>
      <c r="R10" s="7"/>
      <c r="S10" s="7"/>
      <c r="T10" s="7"/>
      <c r="U10" s="7"/>
      <c r="V10" s="7"/>
      <c r="W10" s="8">
        <v>4453604.59</v>
      </c>
      <c r="X10" s="11">
        <v>68</v>
      </c>
    </row>
    <row r="11" spans="1:24" s="1" customFormat="1" ht="34.15" customHeight="1">
      <c r="A11" s="14" t="s">
        <v>17</v>
      </c>
      <c r="B11" s="14"/>
      <c r="C11" s="15" t="s">
        <v>14</v>
      </c>
      <c r="D11" s="15"/>
      <c r="E11" s="15"/>
      <c r="F11" s="4" t="s">
        <v>18</v>
      </c>
      <c r="G11" s="16" t="s">
        <v>0</v>
      </c>
      <c r="H11" s="16"/>
      <c r="I11" s="16" t="s">
        <v>0</v>
      </c>
      <c r="J11" s="16"/>
      <c r="K11" s="17">
        <v>739312</v>
      </c>
      <c r="L11" s="17"/>
      <c r="M11" s="7"/>
      <c r="N11" s="7"/>
      <c r="O11" s="7"/>
      <c r="P11" s="7"/>
      <c r="Q11" s="7"/>
      <c r="R11" s="7"/>
      <c r="S11" s="7"/>
      <c r="T11" s="7"/>
      <c r="U11" s="7"/>
      <c r="V11" s="7"/>
      <c r="W11" s="8">
        <v>601095.15</v>
      </c>
      <c r="X11" s="11">
        <v>81.3</v>
      </c>
    </row>
    <row r="12" spans="1:24" s="1" customFormat="1" ht="45" customHeight="1">
      <c r="A12" s="14" t="s">
        <v>19</v>
      </c>
      <c r="B12" s="14"/>
      <c r="C12" s="15" t="s">
        <v>14</v>
      </c>
      <c r="D12" s="15"/>
      <c r="E12" s="15"/>
      <c r="F12" s="4" t="s">
        <v>18</v>
      </c>
      <c r="G12" s="16" t="s">
        <v>20</v>
      </c>
      <c r="H12" s="16"/>
      <c r="I12" s="16" t="s">
        <v>0</v>
      </c>
      <c r="J12" s="16"/>
      <c r="K12" s="17">
        <v>739312</v>
      </c>
      <c r="L12" s="17"/>
      <c r="M12" s="7"/>
      <c r="N12" s="7"/>
      <c r="O12" s="7"/>
      <c r="P12" s="7"/>
      <c r="Q12" s="7"/>
      <c r="R12" s="7"/>
      <c r="S12" s="7"/>
      <c r="T12" s="7"/>
      <c r="U12" s="7"/>
      <c r="V12" s="7"/>
      <c r="W12" s="8">
        <v>601095.15</v>
      </c>
      <c r="X12" s="11">
        <v>81.3</v>
      </c>
    </row>
    <row r="13" spans="1:24" s="1" customFormat="1" ht="66" customHeight="1">
      <c r="A13" s="14" t="s">
        <v>21</v>
      </c>
      <c r="B13" s="14"/>
      <c r="C13" s="15" t="s">
        <v>14</v>
      </c>
      <c r="D13" s="15"/>
      <c r="E13" s="15"/>
      <c r="F13" s="4" t="s">
        <v>18</v>
      </c>
      <c r="G13" s="16" t="s">
        <v>22</v>
      </c>
      <c r="H13" s="16"/>
      <c r="I13" s="16" t="s">
        <v>0</v>
      </c>
      <c r="J13" s="16"/>
      <c r="K13" s="17">
        <v>739312</v>
      </c>
      <c r="L13" s="17"/>
      <c r="M13" s="7"/>
      <c r="N13" s="7"/>
      <c r="O13" s="7"/>
      <c r="P13" s="7"/>
      <c r="Q13" s="7"/>
      <c r="R13" s="7"/>
      <c r="S13" s="7"/>
      <c r="T13" s="7"/>
      <c r="U13" s="7"/>
      <c r="V13" s="7"/>
      <c r="W13" s="8">
        <v>601095.15</v>
      </c>
      <c r="X13" s="11">
        <v>81.3</v>
      </c>
    </row>
    <row r="14" spans="1:24" s="1" customFormat="1" ht="55.15" customHeight="1">
      <c r="A14" s="14" t="s">
        <v>23</v>
      </c>
      <c r="B14" s="14"/>
      <c r="C14" s="15" t="s">
        <v>14</v>
      </c>
      <c r="D14" s="15"/>
      <c r="E14" s="15"/>
      <c r="F14" s="4" t="s">
        <v>18</v>
      </c>
      <c r="G14" s="16" t="s">
        <v>24</v>
      </c>
      <c r="H14" s="16"/>
      <c r="I14" s="16" t="s">
        <v>0</v>
      </c>
      <c r="J14" s="16"/>
      <c r="K14" s="17">
        <v>739312</v>
      </c>
      <c r="L14" s="17"/>
      <c r="M14" s="7"/>
      <c r="N14" s="7"/>
      <c r="O14" s="7"/>
      <c r="P14" s="7"/>
      <c r="Q14" s="7"/>
      <c r="R14" s="7"/>
      <c r="S14" s="7"/>
      <c r="T14" s="7"/>
      <c r="U14" s="7"/>
      <c r="V14" s="7"/>
      <c r="W14" s="8">
        <v>601095.15</v>
      </c>
      <c r="X14" s="11">
        <v>81.3</v>
      </c>
    </row>
    <row r="15" spans="1:24" s="1" customFormat="1" ht="24" customHeight="1">
      <c r="A15" s="14" t="s">
        <v>25</v>
      </c>
      <c r="B15" s="14"/>
      <c r="C15" s="15" t="s">
        <v>14</v>
      </c>
      <c r="D15" s="15"/>
      <c r="E15" s="15"/>
      <c r="F15" s="4" t="s">
        <v>18</v>
      </c>
      <c r="G15" s="16" t="s">
        <v>24</v>
      </c>
      <c r="H15" s="16"/>
      <c r="I15" s="16" t="s">
        <v>26</v>
      </c>
      <c r="J15" s="16"/>
      <c r="K15" s="17">
        <v>739312</v>
      </c>
      <c r="L15" s="17"/>
      <c r="M15" s="7"/>
      <c r="N15" s="7"/>
      <c r="O15" s="7"/>
      <c r="P15" s="7"/>
      <c r="Q15" s="7"/>
      <c r="R15" s="7"/>
      <c r="S15" s="7"/>
      <c r="T15" s="7"/>
      <c r="U15" s="7"/>
      <c r="V15" s="7"/>
      <c r="W15" s="8">
        <v>601095.15</v>
      </c>
      <c r="X15" s="11">
        <v>81.3</v>
      </c>
    </row>
    <row r="16" spans="1:24" s="1" customFormat="1" ht="45" customHeight="1">
      <c r="A16" s="14" t="s">
        <v>27</v>
      </c>
      <c r="B16" s="14"/>
      <c r="C16" s="15" t="s">
        <v>14</v>
      </c>
      <c r="D16" s="15"/>
      <c r="E16" s="15"/>
      <c r="F16" s="4" t="s">
        <v>28</v>
      </c>
      <c r="G16" s="16" t="s">
        <v>0</v>
      </c>
      <c r="H16" s="16"/>
      <c r="I16" s="16" t="s">
        <v>0</v>
      </c>
      <c r="J16" s="16"/>
      <c r="K16" s="17">
        <v>5639487</v>
      </c>
      <c r="L16" s="17"/>
      <c r="M16" s="7"/>
      <c r="N16" s="7"/>
      <c r="O16" s="7"/>
      <c r="P16" s="7"/>
      <c r="Q16" s="7"/>
      <c r="R16" s="7"/>
      <c r="S16" s="7"/>
      <c r="T16" s="7"/>
      <c r="U16" s="7"/>
      <c r="V16" s="7"/>
      <c r="W16" s="8">
        <v>3680564.44</v>
      </c>
      <c r="X16" s="11">
        <v>65.3</v>
      </c>
    </row>
    <row r="17" spans="1:24" s="1" customFormat="1" ht="45" customHeight="1">
      <c r="A17" s="14" t="s">
        <v>27</v>
      </c>
      <c r="B17" s="14"/>
      <c r="C17" s="15" t="s">
        <v>14</v>
      </c>
      <c r="D17" s="15"/>
      <c r="E17" s="15"/>
      <c r="F17" s="4" t="s">
        <v>28</v>
      </c>
      <c r="G17" s="16" t="s">
        <v>0</v>
      </c>
      <c r="H17" s="16"/>
      <c r="I17" s="16" t="s">
        <v>0</v>
      </c>
      <c r="J17" s="16"/>
      <c r="K17" s="17">
        <f>5003</f>
        <v>5003</v>
      </c>
      <c r="L17" s="17"/>
      <c r="M17" s="7"/>
      <c r="N17" s="7"/>
      <c r="O17" s="7"/>
      <c r="P17" s="7"/>
      <c r="Q17" s="7"/>
      <c r="R17" s="7"/>
      <c r="S17" s="7"/>
      <c r="T17" s="7"/>
      <c r="U17" s="7"/>
      <c r="V17" s="7"/>
      <c r="W17" s="8">
        <v>0</v>
      </c>
      <c r="X17" s="11">
        <v>0</v>
      </c>
    </row>
    <row r="18" spans="1:24" s="1" customFormat="1" ht="55.15" customHeight="1">
      <c r="A18" s="14" t="s">
        <v>29</v>
      </c>
      <c r="B18" s="14"/>
      <c r="C18" s="15" t="s">
        <v>14</v>
      </c>
      <c r="D18" s="15"/>
      <c r="E18" s="15"/>
      <c r="F18" s="4" t="s">
        <v>28</v>
      </c>
      <c r="G18" s="16" t="s">
        <v>30</v>
      </c>
      <c r="H18" s="16"/>
      <c r="I18" s="16" t="s">
        <v>0</v>
      </c>
      <c r="J18" s="16"/>
      <c r="K18" s="17">
        <f>5003</f>
        <v>5003</v>
      </c>
      <c r="L18" s="17"/>
      <c r="M18" s="7"/>
      <c r="N18" s="7"/>
      <c r="O18" s="7"/>
      <c r="P18" s="7"/>
      <c r="Q18" s="7"/>
      <c r="R18" s="7"/>
      <c r="S18" s="7"/>
      <c r="T18" s="7"/>
      <c r="U18" s="7"/>
      <c r="V18" s="7"/>
      <c r="W18" s="8">
        <v>0</v>
      </c>
      <c r="X18" s="11">
        <v>0</v>
      </c>
    </row>
    <row r="19" spans="1:24" s="1" customFormat="1" ht="24" customHeight="1">
      <c r="A19" s="14" t="s">
        <v>31</v>
      </c>
      <c r="B19" s="14"/>
      <c r="C19" s="15" t="s">
        <v>14</v>
      </c>
      <c r="D19" s="15"/>
      <c r="E19" s="15"/>
      <c r="F19" s="4" t="s">
        <v>28</v>
      </c>
      <c r="G19" s="16" t="s">
        <v>30</v>
      </c>
      <c r="H19" s="16"/>
      <c r="I19" s="16" t="s">
        <v>32</v>
      </c>
      <c r="J19" s="16"/>
      <c r="K19" s="17">
        <f>5003</f>
        <v>5003</v>
      </c>
      <c r="L19" s="17"/>
      <c r="M19" s="7"/>
      <c r="N19" s="7"/>
      <c r="O19" s="7"/>
      <c r="P19" s="7"/>
      <c r="Q19" s="7"/>
      <c r="R19" s="7"/>
      <c r="S19" s="7"/>
      <c r="T19" s="7"/>
      <c r="U19" s="7"/>
      <c r="V19" s="7"/>
      <c r="W19" s="8">
        <v>0</v>
      </c>
      <c r="X19" s="11">
        <v>0</v>
      </c>
    </row>
    <row r="20" spans="1:24" s="1" customFormat="1" ht="45" customHeight="1">
      <c r="A20" s="14" t="s">
        <v>19</v>
      </c>
      <c r="B20" s="14"/>
      <c r="C20" s="15" t="s">
        <v>14</v>
      </c>
      <c r="D20" s="15"/>
      <c r="E20" s="15"/>
      <c r="F20" s="4" t="s">
        <v>28</v>
      </c>
      <c r="G20" s="16" t="s">
        <v>20</v>
      </c>
      <c r="H20" s="16"/>
      <c r="I20" s="16" t="s">
        <v>0</v>
      </c>
      <c r="J20" s="16"/>
      <c r="K20" s="17">
        <v>5634484</v>
      </c>
      <c r="L20" s="17"/>
      <c r="M20" s="7"/>
      <c r="N20" s="7"/>
      <c r="O20" s="7"/>
      <c r="P20" s="7"/>
      <c r="Q20" s="7"/>
      <c r="R20" s="7"/>
      <c r="S20" s="7"/>
      <c r="T20" s="7"/>
      <c r="U20" s="7"/>
      <c r="V20" s="7"/>
      <c r="W20" s="8">
        <v>3680564.44</v>
      </c>
      <c r="X20" s="11">
        <v>65.3</v>
      </c>
    </row>
    <row r="21" spans="1:24" s="1" customFormat="1" ht="55.15" customHeight="1">
      <c r="A21" s="14" t="s">
        <v>33</v>
      </c>
      <c r="B21" s="14"/>
      <c r="C21" s="15" t="s">
        <v>14</v>
      </c>
      <c r="D21" s="15"/>
      <c r="E21" s="15"/>
      <c r="F21" s="4" t="s">
        <v>28</v>
      </c>
      <c r="G21" s="16" t="s">
        <v>34</v>
      </c>
      <c r="H21" s="16"/>
      <c r="I21" s="16" t="s">
        <v>0</v>
      </c>
      <c r="J21" s="16"/>
      <c r="K21" s="17">
        <v>5634484</v>
      </c>
      <c r="L21" s="17"/>
      <c r="M21" s="7"/>
      <c r="N21" s="7"/>
      <c r="O21" s="7"/>
      <c r="P21" s="7"/>
      <c r="Q21" s="7"/>
      <c r="R21" s="7"/>
      <c r="S21" s="7"/>
      <c r="T21" s="7"/>
      <c r="U21" s="7"/>
      <c r="V21" s="7"/>
      <c r="W21" s="8">
        <v>3680564.44</v>
      </c>
      <c r="X21" s="11">
        <v>65.3</v>
      </c>
    </row>
    <row r="22" spans="1:24" s="1" customFormat="1" ht="55.15" customHeight="1">
      <c r="A22" s="14" t="s">
        <v>35</v>
      </c>
      <c r="B22" s="14"/>
      <c r="C22" s="15" t="s">
        <v>14</v>
      </c>
      <c r="D22" s="15"/>
      <c r="E22" s="15"/>
      <c r="F22" s="4" t="s">
        <v>28</v>
      </c>
      <c r="G22" s="16" t="s">
        <v>36</v>
      </c>
      <c r="H22" s="16"/>
      <c r="I22" s="16" t="s">
        <v>0</v>
      </c>
      <c r="J22" s="16"/>
      <c r="K22" s="17">
        <v>5634484</v>
      </c>
      <c r="L22" s="17"/>
      <c r="M22" s="7"/>
      <c r="N22" s="7"/>
      <c r="O22" s="7"/>
      <c r="P22" s="7"/>
      <c r="Q22" s="7"/>
      <c r="R22" s="7"/>
      <c r="S22" s="7"/>
      <c r="T22" s="7"/>
      <c r="U22" s="7"/>
      <c r="V22" s="7"/>
      <c r="W22" s="8">
        <v>3680564.44</v>
      </c>
      <c r="X22" s="11">
        <v>65.3</v>
      </c>
    </row>
    <row r="23" spans="1:24" s="1" customFormat="1" ht="24" customHeight="1">
      <c r="A23" s="14" t="s">
        <v>25</v>
      </c>
      <c r="B23" s="14"/>
      <c r="C23" s="15" t="s">
        <v>14</v>
      </c>
      <c r="D23" s="15"/>
      <c r="E23" s="15"/>
      <c r="F23" s="4" t="s">
        <v>28</v>
      </c>
      <c r="G23" s="16" t="s">
        <v>36</v>
      </c>
      <c r="H23" s="16"/>
      <c r="I23" s="16" t="s">
        <v>26</v>
      </c>
      <c r="J23" s="16"/>
      <c r="K23" s="17">
        <v>3826274</v>
      </c>
      <c r="L23" s="17"/>
      <c r="M23" s="7"/>
      <c r="N23" s="7"/>
      <c r="O23" s="7"/>
      <c r="P23" s="7"/>
      <c r="Q23" s="7"/>
      <c r="R23" s="7"/>
      <c r="S23" s="7"/>
      <c r="T23" s="7"/>
      <c r="U23" s="7"/>
      <c r="V23" s="7"/>
      <c r="W23" s="8">
        <v>2858682.64</v>
      </c>
      <c r="X23" s="11">
        <v>74.7</v>
      </c>
    </row>
    <row r="24" spans="1:24" s="1" customFormat="1" ht="24" customHeight="1">
      <c r="A24" s="14" t="s">
        <v>31</v>
      </c>
      <c r="B24" s="14"/>
      <c r="C24" s="15" t="s">
        <v>14</v>
      </c>
      <c r="D24" s="15"/>
      <c r="E24" s="15"/>
      <c r="F24" s="4" t="s">
        <v>28</v>
      </c>
      <c r="G24" s="16" t="s">
        <v>36</v>
      </c>
      <c r="H24" s="16"/>
      <c r="I24" s="16" t="s">
        <v>32</v>
      </c>
      <c r="J24" s="16"/>
      <c r="K24" s="17">
        <v>1657210</v>
      </c>
      <c r="L24" s="17"/>
      <c r="M24" s="7"/>
      <c r="N24" s="7"/>
      <c r="O24" s="7"/>
      <c r="P24" s="7"/>
      <c r="Q24" s="7"/>
      <c r="R24" s="7"/>
      <c r="S24" s="7"/>
      <c r="T24" s="7"/>
      <c r="U24" s="7"/>
      <c r="V24" s="7"/>
      <c r="W24" s="8">
        <v>701362.71</v>
      </c>
      <c r="X24" s="11">
        <v>42.3</v>
      </c>
    </row>
    <row r="25" spans="1:24" s="1" customFormat="1" ht="13.9" customHeight="1">
      <c r="A25" s="14" t="s">
        <v>37</v>
      </c>
      <c r="B25" s="14"/>
      <c r="C25" s="15" t="s">
        <v>14</v>
      </c>
      <c r="D25" s="15"/>
      <c r="E25" s="15"/>
      <c r="F25" s="4" t="s">
        <v>28</v>
      </c>
      <c r="G25" s="16" t="s">
        <v>36</v>
      </c>
      <c r="H25" s="16"/>
      <c r="I25" s="16" t="s">
        <v>38</v>
      </c>
      <c r="J25" s="16"/>
      <c r="K25" s="17">
        <v>151000</v>
      </c>
      <c r="L25" s="17"/>
      <c r="M25" s="7"/>
      <c r="N25" s="7"/>
      <c r="O25" s="7"/>
      <c r="P25" s="7"/>
      <c r="Q25" s="7"/>
      <c r="R25" s="7"/>
      <c r="S25" s="7"/>
      <c r="T25" s="7"/>
      <c r="U25" s="7"/>
      <c r="V25" s="7"/>
      <c r="W25" s="8">
        <v>120519.09</v>
      </c>
      <c r="X25" s="11">
        <v>79.8</v>
      </c>
    </row>
    <row r="26" spans="1:24" s="1" customFormat="1" ht="34.15" customHeight="1">
      <c r="A26" s="14" t="s">
        <v>39</v>
      </c>
      <c r="B26" s="14"/>
      <c r="C26" s="15" t="s">
        <v>14</v>
      </c>
      <c r="D26" s="15"/>
      <c r="E26" s="15"/>
      <c r="F26" s="4" t="s">
        <v>40</v>
      </c>
      <c r="G26" s="16" t="s">
        <v>0</v>
      </c>
      <c r="H26" s="16"/>
      <c r="I26" s="16" t="s">
        <v>0</v>
      </c>
      <c r="J26" s="16"/>
      <c r="K26" s="17">
        <f>171945</f>
        <v>171945</v>
      </c>
      <c r="L26" s="17"/>
      <c r="M26" s="7"/>
      <c r="N26" s="7"/>
      <c r="O26" s="7"/>
      <c r="P26" s="7"/>
      <c r="Q26" s="7"/>
      <c r="R26" s="7"/>
      <c r="S26" s="7"/>
      <c r="T26" s="7"/>
      <c r="U26" s="7"/>
      <c r="V26" s="7"/>
      <c r="W26" s="11">
        <v>171945</v>
      </c>
      <c r="X26" s="11">
        <v>100</v>
      </c>
    </row>
    <row r="27" spans="1:24" s="1" customFormat="1" ht="34.15" customHeight="1">
      <c r="A27" s="14" t="s">
        <v>41</v>
      </c>
      <c r="B27" s="14"/>
      <c r="C27" s="15" t="s">
        <v>14</v>
      </c>
      <c r="D27" s="15"/>
      <c r="E27" s="15"/>
      <c r="F27" s="4" t="s">
        <v>40</v>
      </c>
      <c r="G27" s="16" t="s">
        <v>42</v>
      </c>
      <c r="H27" s="16"/>
      <c r="I27" s="16" t="s">
        <v>0</v>
      </c>
      <c r="J27" s="16"/>
      <c r="K27" s="17">
        <f>171945</f>
        <v>171945</v>
      </c>
      <c r="L27" s="17"/>
      <c r="M27" s="7"/>
      <c r="N27" s="7"/>
      <c r="O27" s="7"/>
      <c r="P27" s="7"/>
      <c r="Q27" s="7"/>
      <c r="R27" s="7"/>
      <c r="S27" s="7"/>
      <c r="T27" s="7"/>
      <c r="U27" s="7"/>
      <c r="V27" s="7"/>
      <c r="W27" s="11">
        <v>171945</v>
      </c>
      <c r="X27" s="11">
        <v>100</v>
      </c>
    </row>
    <row r="28" spans="1:24" s="1" customFormat="1" ht="66" customHeight="1">
      <c r="A28" s="14" t="s">
        <v>43</v>
      </c>
      <c r="B28" s="14"/>
      <c r="C28" s="15" t="s">
        <v>14</v>
      </c>
      <c r="D28" s="15"/>
      <c r="E28" s="15"/>
      <c r="F28" s="4" t="s">
        <v>40</v>
      </c>
      <c r="G28" s="16" t="s">
        <v>44</v>
      </c>
      <c r="H28" s="16"/>
      <c r="I28" s="16" t="s">
        <v>0</v>
      </c>
      <c r="J28" s="16"/>
      <c r="K28" s="17">
        <f>171945</f>
        <v>171945</v>
      </c>
      <c r="L28" s="17"/>
      <c r="M28" s="7"/>
      <c r="N28" s="7"/>
      <c r="O28" s="7"/>
      <c r="P28" s="7"/>
      <c r="Q28" s="7"/>
      <c r="R28" s="7"/>
      <c r="S28" s="7"/>
      <c r="T28" s="7"/>
      <c r="U28" s="7"/>
      <c r="V28" s="7"/>
      <c r="W28" s="11">
        <v>171945</v>
      </c>
      <c r="X28" s="11">
        <v>100</v>
      </c>
    </row>
    <row r="29" spans="1:24" s="1" customFormat="1" ht="13.9" customHeight="1">
      <c r="A29" s="14" t="s">
        <v>45</v>
      </c>
      <c r="B29" s="14"/>
      <c r="C29" s="15" t="s">
        <v>14</v>
      </c>
      <c r="D29" s="15"/>
      <c r="E29" s="15"/>
      <c r="F29" s="4" t="s">
        <v>40</v>
      </c>
      <c r="G29" s="16" t="s">
        <v>44</v>
      </c>
      <c r="H29" s="16"/>
      <c r="I29" s="16" t="s">
        <v>46</v>
      </c>
      <c r="J29" s="16"/>
      <c r="K29" s="17">
        <f>171945</f>
        <v>171945</v>
      </c>
      <c r="L29" s="17"/>
      <c r="M29" s="7"/>
      <c r="N29" s="7"/>
      <c r="O29" s="7"/>
      <c r="P29" s="7"/>
      <c r="Q29" s="7"/>
      <c r="R29" s="7"/>
      <c r="S29" s="7"/>
      <c r="T29" s="7"/>
      <c r="U29" s="7"/>
      <c r="V29" s="7"/>
      <c r="W29" s="8">
        <v>171945</v>
      </c>
      <c r="X29" s="11">
        <v>100</v>
      </c>
    </row>
    <row r="30" spans="1:24" s="1" customFormat="1" ht="13.9" customHeight="1">
      <c r="A30" s="14" t="s">
        <v>47</v>
      </c>
      <c r="B30" s="14"/>
      <c r="C30" s="15" t="s">
        <v>14</v>
      </c>
      <c r="D30" s="15"/>
      <c r="E30" s="15"/>
      <c r="F30" s="4" t="s">
        <v>48</v>
      </c>
      <c r="G30" s="16" t="s">
        <v>0</v>
      </c>
      <c r="H30" s="16"/>
      <c r="I30" s="16" t="s">
        <v>0</v>
      </c>
      <c r="J30" s="16"/>
      <c r="K30" s="17">
        <v>709837.31</v>
      </c>
      <c r="L30" s="17"/>
      <c r="M30" s="7"/>
      <c r="N30" s="7"/>
      <c r="O30" s="7"/>
      <c r="P30" s="7"/>
      <c r="Q30" s="7"/>
      <c r="R30" s="7"/>
      <c r="S30" s="7"/>
      <c r="T30" s="7"/>
      <c r="U30" s="7"/>
      <c r="V30" s="7"/>
      <c r="W30" s="8">
        <v>109837.31</v>
      </c>
      <c r="X30" s="11">
        <v>100</v>
      </c>
    </row>
    <row r="31" spans="1:24" s="1" customFormat="1" ht="13.9" customHeight="1">
      <c r="A31" s="14" t="s">
        <v>137</v>
      </c>
      <c r="B31" s="14"/>
      <c r="C31" s="15" t="s">
        <v>14</v>
      </c>
      <c r="D31" s="15"/>
      <c r="E31" s="15"/>
      <c r="F31" s="4">
        <v>409</v>
      </c>
      <c r="G31" s="16">
        <v>1400002018</v>
      </c>
      <c r="H31" s="16"/>
      <c r="I31" s="16">
        <v>540</v>
      </c>
      <c r="J31" s="16"/>
      <c r="K31" s="17">
        <v>109837.31</v>
      </c>
      <c r="L31" s="17"/>
      <c r="M31" s="7"/>
      <c r="N31" s="7"/>
      <c r="O31" s="7"/>
      <c r="P31" s="7"/>
      <c r="Q31" s="7"/>
      <c r="R31" s="7"/>
      <c r="S31" s="7"/>
      <c r="T31" s="7"/>
      <c r="U31" s="7"/>
      <c r="V31" s="7"/>
      <c r="W31" s="8">
        <v>109837.31</v>
      </c>
      <c r="X31" s="11">
        <v>100</v>
      </c>
    </row>
    <row r="32" spans="1:24" s="1" customFormat="1" ht="13.9" customHeight="1">
      <c r="A32" s="14" t="s">
        <v>49</v>
      </c>
      <c r="B32" s="14"/>
      <c r="C32" s="15" t="s">
        <v>14</v>
      </c>
      <c r="D32" s="15"/>
      <c r="E32" s="15"/>
      <c r="F32" s="4" t="s">
        <v>50</v>
      </c>
      <c r="G32" s="16" t="s">
        <v>0</v>
      </c>
      <c r="H32" s="16"/>
      <c r="I32" s="16" t="s">
        <v>0</v>
      </c>
      <c r="J32" s="16"/>
      <c r="K32" s="17">
        <v>600000</v>
      </c>
      <c r="L32" s="17"/>
      <c r="M32" s="7"/>
      <c r="N32" s="7"/>
      <c r="O32" s="7"/>
      <c r="P32" s="7"/>
      <c r="Q32" s="7"/>
      <c r="R32" s="7"/>
      <c r="S32" s="7"/>
      <c r="T32" s="7"/>
      <c r="U32" s="7"/>
      <c r="V32" s="7"/>
      <c r="W32" s="8">
        <v>32440</v>
      </c>
      <c r="X32" s="11">
        <v>5.4</v>
      </c>
    </row>
    <row r="33" spans="1:24" s="1" customFormat="1" ht="34.15" customHeight="1">
      <c r="A33" s="14" t="s">
        <v>51</v>
      </c>
      <c r="B33" s="14"/>
      <c r="C33" s="15" t="s">
        <v>14</v>
      </c>
      <c r="D33" s="15"/>
      <c r="E33" s="15"/>
      <c r="F33" s="4" t="s">
        <v>50</v>
      </c>
      <c r="G33" s="16" t="s">
        <v>52</v>
      </c>
      <c r="H33" s="16"/>
      <c r="I33" s="16" t="s">
        <v>0</v>
      </c>
      <c r="J33" s="16"/>
      <c r="K33" s="17">
        <v>600000</v>
      </c>
      <c r="L33" s="17"/>
      <c r="M33" s="7"/>
      <c r="N33" s="7"/>
      <c r="O33" s="7"/>
      <c r="P33" s="7"/>
      <c r="Q33" s="7"/>
      <c r="R33" s="7"/>
      <c r="S33" s="7"/>
      <c r="T33" s="7"/>
      <c r="U33" s="7"/>
      <c r="V33" s="7"/>
      <c r="W33" s="8">
        <v>32440</v>
      </c>
      <c r="X33" s="11">
        <v>5.4</v>
      </c>
    </row>
    <row r="34" spans="1:24" s="1" customFormat="1" ht="34.15" customHeight="1">
      <c r="A34" s="14" t="s">
        <v>53</v>
      </c>
      <c r="B34" s="14"/>
      <c r="C34" s="15" t="s">
        <v>14</v>
      </c>
      <c r="D34" s="15"/>
      <c r="E34" s="15"/>
      <c r="F34" s="4" t="s">
        <v>50</v>
      </c>
      <c r="G34" s="16" t="s">
        <v>54</v>
      </c>
      <c r="H34" s="16"/>
      <c r="I34" s="16" t="s">
        <v>0</v>
      </c>
      <c r="J34" s="16"/>
      <c r="K34" s="17">
        <v>600000</v>
      </c>
      <c r="L34" s="17"/>
      <c r="M34" s="7"/>
      <c r="N34" s="7"/>
      <c r="O34" s="7"/>
      <c r="P34" s="7"/>
      <c r="Q34" s="7"/>
      <c r="R34" s="7"/>
      <c r="S34" s="7"/>
      <c r="T34" s="7"/>
      <c r="U34" s="7"/>
      <c r="V34" s="7"/>
      <c r="W34" s="8">
        <v>32440</v>
      </c>
      <c r="X34" s="11">
        <v>5.4</v>
      </c>
    </row>
    <row r="35" spans="1:24" s="1" customFormat="1" ht="34.15" customHeight="1">
      <c r="A35" s="14" t="s">
        <v>51</v>
      </c>
      <c r="B35" s="14"/>
      <c r="C35" s="15" t="s">
        <v>14</v>
      </c>
      <c r="D35" s="15"/>
      <c r="E35" s="15"/>
      <c r="F35" s="4" t="s">
        <v>50</v>
      </c>
      <c r="G35" s="16" t="s">
        <v>55</v>
      </c>
      <c r="H35" s="16"/>
      <c r="I35" s="16" t="s">
        <v>0</v>
      </c>
      <c r="J35" s="16"/>
      <c r="K35" s="17">
        <v>600000</v>
      </c>
      <c r="L35" s="17"/>
      <c r="M35" s="7"/>
      <c r="N35" s="7"/>
      <c r="O35" s="7"/>
      <c r="P35" s="7"/>
      <c r="Q35" s="7"/>
      <c r="R35" s="7"/>
      <c r="S35" s="7"/>
      <c r="T35" s="7"/>
      <c r="U35" s="7"/>
      <c r="V35" s="7"/>
      <c r="W35" s="8">
        <v>32440</v>
      </c>
      <c r="X35" s="11">
        <v>5.4</v>
      </c>
    </row>
    <row r="36" spans="1:24" s="1" customFormat="1" ht="24" customHeight="1">
      <c r="A36" s="14" t="s">
        <v>31</v>
      </c>
      <c r="B36" s="14"/>
      <c r="C36" s="15" t="s">
        <v>14</v>
      </c>
      <c r="D36" s="15"/>
      <c r="E36" s="15"/>
      <c r="F36" s="4" t="s">
        <v>50</v>
      </c>
      <c r="G36" s="16" t="s">
        <v>55</v>
      </c>
      <c r="H36" s="16"/>
      <c r="I36" s="16" t="s">
        <v>32</v>
      </c>
      <c r="J36" s="16"/>
      <c r="K36" s="17">
        <v>600000</v>
      </c>
      <c r="L36" s="17"/>
      <c r="M36" s="7"/>
      <c r="N36" s="7"/>
      <c r="O36" s="7"/>
      <c r="P36" s="7"/>
      <c r="Q36" s="7"/>
      <c r="R36" s="7"/>
      <c r="S36" s="7"/>
      <c r="T36" s="7"/>
      <c r="U36" s="7"/>
      <c r="V36" s="7"/>
      <c r="W36" s="8">
        <v>32440</v>
      </c>
      <c r="X36" s="11">
        <v>5.4</v>
      </c>
    </row>
    <row r="37" spans="1:24" s="1" customFormat="1" ht="13.9" customHeight="1">
      <c r="A37" s="14" t="s">
        <v>56</v>
      </c>
      <c r="B37" s="14"/>
      <c r="C37" s="15" t="s">
        <v>14</v>
      </c>
      <c r="D37" s="15"/>
      <c r="E37" s="15"/>
      <c r="F37" s="4" t="s">
        <v>57</v>
      </c>
      <c r="G37" s="16" t="s">
        <v>0</v>
      </c>
      <c r="H37" s="16"/>
      <c r="I37" s="16" t="s">
        <v>0</v>
      </c>
      <c r="J37" s="16"/>
      <c r="K37" s="17">
        <v>82150359.810000002</v>
      </c>
      <c r="L37" s="17"/>
      <c r="M37" s="7"/>
      <c r="N37" s="7"/>
      <c r="O37" s="7"/>
      <c r="P37" s="7"/>
      <c r="Q37" s="7"/>
      <c r="R37" s="7"/>
      <c r="S37" s="7"/>
      <c r="T37" s="7"/>
      <c r="U37" s="7"/>
      <c r="V37" s="7"/>
      <c r="W37" s="8">
        <v>29879839.629999999</v>
      </c>
      <c r="X37" s="11">
        <v>36.4</v>
      </c>
    </row>
    <row r="38" spans="1:24" s="1" customFormat="1" ht="13.9" customHeight="1">
      <c r="A38" s="14" t="s">
        <v>58</v>
      </c>
      <c r="B38" s="14"/>
      <c r="C38" s="15" t="s">
        <v>14</v>
      </c>
      <c r="D38" s="15"/>
      <c r="E38" s="15"/>
      <c r="F38" s="4" t="s">
        <v>59</v>
      </c>
      <c r="G38" s="16" t="s">
        <v>0</v>
      </c>
      <c r="H38" s="16"/>
      <c r="I38" s="16" t="s">
        <v>0</v>
      </c>
      <c r="J38" s="16"/>
      <c r="K38" s="17">
        <v>520000</v>
      </c>
      <c r="L38" s="17"/>
      <c r="M38" s="7"/>
      <c r="N38" s="7"/>
      <c r="O38" s="7"/>
      <c r="P38" s="7"/>
      <c r="Q38" s="7"/>
      <c r="R38" s="7"/>
      <c r="S38" s="7"/>
      <c r="T38" s="7"/>
      <c r="U38" s="7"/>
      <c r="V38" s="7"/>
      <c r="W38" s="8">
        <v>5587.43</v>
      </c>
      <c r="X38" s="11">
        <v>1.1000000000000001</v>
      </c>
    </row>
    <row r="39" spans="1:24" s="1" customFormat="1" ht="13.9" customHeight="1">
      <c r="A39" s="14" t="s">
        <v>60</v>
      </c>
      <c r="B39" s="14"/>
      <c r="C39" s="15" t="s">
        <v>14</v>
      </c>
      <c r="D39" s="15"/>
      <c r="E39" s="15"/>
      <c r="F39" s="4" t="s">
        <v>59</v>
      </c>
      <c r="G39" s="16" t="s">
        <v>61</v>
      </c>
      <c r="H39" s="16"/>
      <c r="I39" s="16" t="s">
        <v>0</v>
      </c>
      <c r="J39" s="16"/>
      <c r="K39" s="17">
        <f>100000</f>
        <v>100000</v>
      </c>
      <c r="L39" s="17"/>
      <c r="M39" s="7"/>
      <c r="N39" s="7"/>
      <c r="O39" s="7"/>
      <c r="P39" s="7"/>
      <c r="Q39" s="7"/>
      <c r="R39" s="7"/>
      <c r="S39" s="7"/>
      <c r="T39" s="7"/>
      <c r="U39" s="7"/>
      <c r="V39" s="7"/>
      <c r="W39" s="8">
        <v>5587.43</v>
      </c>
      <c r="X39" s="11">
        <v>5.6</v>
      </c>
    </row>
    <row r="40" spans="1:24" s="1" customFormat="1" ht="24" customHeight="1">
      <c r="A40" s="14" t="s">
        <v>62</v>
      </c>
      <c r="B40" s="14"/>
      <c r="C40" s="15" t="s">
        <v>14</v>
      </c>
      <c r="D40" s="15"/>
      <c r="E40" s="15"/>
      <c r="F40" s="4" t="s">
        <v>59</v>
      </c>
      <c r="G40" s="16" t="s">
        <v>63</v>
      </c>
      <c r="H40" s="16"/>
      <c r="I40" s="16" t="s">
        <v>0</v>
      </c>
      <c r="J40" s="16"/>
      <c r="K40" s="17">
        <f>100000</f>
        <v>100000</v>
      </c>
      <c r="L40" s="17"/>
      <c r="M40" s="7"/>
      <c r="N40" s="7"/>
      <c r="O40" s="7"/>
      <c r="P40" s="7"/>
      <c r="Q40" s="7"/>
      <c r="R40" s="7"/>
      <c r="S40" s="7"/>
      <c r="T40" s="7"/>
      <c r="U40" s="7"/>
      <c r="V40" s="7"/>
      <c r="W40" s="8">
        <v>5587.43</v>
      </c>
      <c r="X40" s="11">
        <v>5.6</v>
      </c>
    </row>
    <row r="41" spans="1:24" s="1" customFormat="1" ht="24" customHeight="1">
      <c r="A41" s="14" t="s">
        <v>64</v>
      </c>
      <c r="B41" s="14"/>
      <c r="C41" s="15" t="s">
        <v>14</v>
      </c>
      <c r="D41" s="15"/>
      <c r="E41" s="15"/>
      <c r="F41" s="4" t="s">
        <v>59</v>
      </c>
      <c r="G41" s="16" t="s">
        <v>65</v>
      </c>
      <c r="H41" s="16"/>
      <c r="I41" s="16" t="s">
        <v>0</v>
      </c>
      <c r="J41" s="16"/>
      <c r="K41" s="17">
        <f>100000</f>
        <v>100000</v>
      </c>
      <c r="L41" s="17"/>
      <c r="M41" s="7"/>
      <c r="N41" s="7"/>
      <c r="O41" s="7"/>
      <c r="P41" s="7"/>
      <c r="Q41" s="7"/>
      <c r="R41" s="7"/>
      <c r="S41" s="7"/>
      <c r="T41" s="7"/>
      <c r="U41" s="7"/>
      <c r="V41" s="7"/>
      <c r="W41" s="8">
        <v>5587.43</v>
      </c>
      <c r="X41" s="11">
        <v>5.6</v>
      </c>
    </row>
    <row r="42" spans="1:24" s="1" customFormat="1" ht="24" customHeight="1">
      <c r="A42" s="14" t="s">
        <v>31</v>
      </c>
      <c r="B42" s="14"/>
      <c r="C42" s="15" t="s">
        <v>14</v>
      </c>
      <c r="D42" s="15"/>
      <c r="E42" s="15"/>
      <c r="F42" s="4" t="s">
        <v>59</v>
      </c>
      <c r="G42" s="16" t="s">
        <v>65</v>
      </c>
      <c r="H42" s="16"/>
      <c r="I42" s="16" t="s">
        <v>32</v>
      </c>
      <c r="J42" s="16"/>
      <c r="K42" s="17">
        <f>100000</f>
        <v>100000</v>
      </c>
      <c r="L42" s="17"/>
      <c r="M42" s="7"/>
      <c r="N42" s="7"/>
      <c r="O42" s="7"/>
      <c r="P42" s="7"/>
      <c r="Q42" s="7"/>
      <c r="R42" s="7"/>
      <c r="S42" s="7"/>
      <c r="T42" s="7"/>
      <c r="U42" s="7"/>
      <c r="V42" s="7"/>
      <c r="W42" s="8">
        <v>5587.43</v>
      </c>
      <c r="X42" s="11">
        <v>5.6</v>
      </c>
    </row>
    <row r="43" spans="1:24" s="1" customFormat="1" ht="34.15" customHeight="1">
      <c r="A43" s="14" t="s">
        <v>66</v>
      </c>
      <c r="B43" s="14"/>
      <c r="C43" s="15" t="s">
        <v>14</v>
      </c>
      <c r="D43" s="15"/>
      <c r="E43" s="15"/>
      <c r="F43" s="4" t="s">
        <v>59</v>
      </c>
      <c r="G43" s="16" t="s">
        <v>67</v>
      </c>
      <c r="H43" s="16"/>
      <c r="I43" s="16" t="s">
        <v>0</v>
      </c>
      <c r="J43" s="16"/>
      <c r="K43" s="17">
        <v>420000</v>
      </c>
      <c r="L43" s="17"/>
      <c r="M43" s="7"/>
      <c r="N43" s="7"/>
      <c r="O43" s="7"/>
      <c r="P43" s="7"/>
      <c r="Q43" s="7"/>
      <c r="R43" s="7"/>
      <c r="S43" s="7"/>
      <c r="T43" s="7"/>
      <c r="U43" s="7"/>
      <c r="V43" s="7"/>
      <c r="W43" s="8">
        <v>265212.75</v>
      </c>
      <c r="X43" s="11">
        <v>63.1</v>
      </c>
    </row>
    <row r="44" spans="1:24" s="1" customFormat="1" ht="55.15" customHeight="1">
      <c r="A44" s="14" t="s">
        <v>68</v>
      </c>
      <c r="B44" s="14"/>
      <c r="C44" s="15" t="s">
        <v>14</v>
      </c>
      <c r="D44" s="15"/>
      <c r="E44" s="15"/>
      <c r="F44" s="4" t="s">
        <v>59</v>
      </c>
      <c r="G44" s="16" t="s">
        <v>69</v>
      </c>
      <c r="H44" s="16"/>
      <c r="I44" s="16" t="s">
        <v>0</v>
      </c>
      <c r="J44" s="16"/>
      <c r="K44" s="17">
        <v>420000</v>
      </c>
      <c r="L44" s="17"/>
      <c r="M44" s="7"/>
      <c r="N44" s="7"/>
      <c r="O44" s="7"/>
      <c r="P44" s="7"/>
      <c r="Q44" s="7"/>
      <c r="R44" s="7"/>
      <c r="S44" s="7"/>
      <c r="T44" s="7"/>
      <c r="U44" s="7"/>
      <c r="V44" s="7"/>
      <c r="W44" s="8">
        <v>265212.75</v>
      </c>
      <c r="X44" s="11">
        <v>63.1</v>
      </c>
    </row>
    <row r="45" spans="1:24" s="1" customFormat="1" ht="24" customHeight="1">
      <c r="A45" s="14" t="s">
        <v>31</v>
      </c>
      <c r="B45" s="14"/>
      <c r="C45" s="15" t="s">
        <v>14</v>
      </c>
      <c r="D45" s="15"/>
      <c r="E45" s="15"/>
      <c r="F45" s="4" t="s">
        <v>59</v>
      </c>
      <c r="G45" s="16" t="s">
        <v>69</v>
      </c>
      <c r="H45" s="16"/>
      <c r="I45" s="16" t="s">
        <v>32</v>
      </c>
      <c r="J45" s="16"/>
      <c r="K45" s="17">
        <v>420000</v>
      </c>
      <c r="L45" s="17"/>
      <c r="M45" s="7"/>
      <c r="N45" s="7"/>
      <c r="O45" s="7"/>
      <c r="P45" s="7"/>
      <c r="Q45" s="7"/>
      <c r="R45" s="7"/>
      <c r="S45" s="7"/>
      <c r="T45" s="7"/>
      <c r="U45" s="7"/>
      <c r="V45" s="7"/>
      <c r="W45" s="8">
        <v>265212.75</v>
      </c>
      <c r="X45" s="11">
        <v>63.1</v>
      </c>
    </row>
    <row r="46" spans="1:24" s="1" customFormat="1" ht="13.9" customHeight="1">
      <c r="A46" s="14" t="s">
        <v>70</v>
      </c>
      <c r="B46" s="14"/>
      <c r="C46" s="15" t="s">
        <v>14</v>
      </c>
      <c r="D46" s="15"/>
      <c r="E46" s="15"/>
      <c r="F46" s="4" t="s">
        <v>71</v>
      </c>
      <c r="G46" s="16" t="s">
        <v>0</v>
      </c>
      <c r="H46" s="16"/>
      <c r="I46" s="16" t="s">
        <v>0</v>
      </c>
      <c r="J46" s="16"/>
      <c r="K46" s="17">
        <v>71606787.810000002</v>
      </c>
      <c r="L46" s="17"/>
      <c r="M46" s="7"/>
      <c r="N46" s="7"/>
      <c r="O46" s="7"/>
      <c r="P46" s="7"/>
      <c r="Q46" s="7"/>
      <c r="R46" s="7"/>
      <c r="S46" s="7"/>
      <c r="T46" s="7"/>
      <c r="U46" s="7"/>
      <c r="V46" s="7"/>
      <c r="W46" s="8">
        <v>24851914.699999999</v>
      </c>
      <c r="X46" s="8">
        <v>34.700000000000003</v>
      </c>
    </row>
    <row r="47" spans="1:24" s="1" customFormat="1" ht="24" customHeight="1">
      <c r="A47" s="14" t="s">
        <v>72</v>
      </c>
      <c r="B47" s="14"/>
      <c r="C47" s="15" t="s">
        <v>14</v>
      </c>
      <c r="D47" s="15"/>
      <c r="E47" s="15"/>
      <c r="F47" s="4" t="s">
        <v>71</v>
      </c>
      <c r="G47" s="16" t="s">
        <v>73</v>
      </c>
      <c r="H47" s="16"/>
      <c r="I47" s="16" t="s">
        <v>0</v>
      </c>
      <c r="J47" s="16"/>
      <c r="K47" s="17">
        <v>71606787.810000002</v>
      </c>
      <c r="L47" s="17"/>
      <c r="M47" s="7"/>
      <c r="N47" s="7"/>
      <c r="O47" s="7"/>
      <c r="P47" s="7"/>
      <c r="Q47" s="7"/>
      <c r="R47" s="7"/>
      <c r="S47" s="7"/>
      <c r="T47" s="7"/>
      <c r="U47" s="7"/>
      <c r="V47" s="7"/>
      <c r="W47" s="8">
        <v>24851914.699999999</v>
      </c>
      <c r="X47" s="8">
        <v>34.700000000000003</v>
      </c>
    </row>
    <row r="48" spans="1:24" s="1" customFormat="1" ht="34.15" customHeight="1">
      <c r="A48" s="14" t="s">
        <v>74</v>
      </c>
      <c r="B48" s="14"/>
      <c r="C48" s="15" t="s">
        <v>14</v>
      </c>
      <c r="D48" s="15"/>
      <c r="E48" s="15"/>
      <c r="F48" s="4" t="s">
        <v>71</v>
      </c>
      <c r="G48" s="16" t="s">
        <v>75</v>
      </c>
      <c r="H48" s="16"/>
      <c r="I48" s="16" t="s">
        <v>0</v>
      </c>
      <c r="J48" s="16"/>
      <c r="K48" s="17">
        <v>71606787.810000002</v>
      </c>
      <c r="L48" s="17"/>
      <c r="M48" s="7"/>
      <c r="N48" s="7"/>
      <c r="O48" s="7"/>
      <c r="P48" s="7"/>
      <c r="Q48" s="7"/>
      <c r="R48" s="7"/>
      <c r="S48" s="7"/>
      <c r="T48" s="7"/>
      <c r="U48" s="7"/>
      <c r="V48" s="7"/>
      <c r="W48" s="8">
        <v>24851914.699999999</v>
      </c>
      <c r="X48" s="8">
        <v>34.700000000000003</v>
      </c>
    </row>
    <row r="49" spans="1:24" s="1" customFormat="1" ht="34.15" customHeight="1">
      <c r="A49" s="14" t="s">
        <v>76</v>
      </c>
      <c r="B49" s="14"/>
      <c r="C49" s="15" t="s">
        <v>14</v>
      </c>
      <c r="D49" s="15"/>
      <c r="E49" s="15"/>
      <c r="F49" s="4" t="s">
        <v>71</v>
      </c>
      <c r="G49" s="16" t="s">
        <v>77</v>
      </c>
      <c r="H49" s="16"/>
      <c r="I49" s="16" t="s">
        <v>0</v>
      </c>
      <c r="J49" s="16"/>
      <c r="K49" s="17">
        <v>700000</v>
      </c>
      <c r="L49" s="17"/>
      <c r="M49" s="7"/>
      <c r="N49" s="7"/>
      <c r="O49" s="7"/>
      <c r="P49" s="7"/>
      <c r="Q49" s="7"/>
      <c r="R49" s="7"/>
      <c r="S49" s="7"/>
      <c r="T49" s="7"/>
      <c r="U49" s="7"/>
      <c r="V49" s="7"/>
      <c r="W49" s="8">
        <v>358724</v>
      </c>
      <c r="X49" s="11">
        <v>51.2</v>
      </c>
    </row>
    <row r="50" spans="1:24" s="1" customFormat="1" ht="24" customHeight="1">
      <c r="A50" s="14" t="s">
        <v>31</v>
      </c>
      <c r="B50" s="14"/>
      <c r="C50" s="15" t="s">
        <v>14</v>
      </c>
      <c r="D50" s="15"/>
      <c r="E50" s="15"/>
      <c r="F50" s="4" t="s">
        <v>71</v>
      </c>
      <c r="G50" s="16" t="s">
        <v>77</v>
      </c>
      <c r="H50" s="16"/>
      <c r="I50" s="16" t="s">
        <v>32</v>
      </c>
      <c r="J50" s="16"/>
      <c r="K50" s="17">
        <v>700000</v>
      </c>
      <c r="L50" s="17"/>
      <c r="M50" s="7"/>
      <c r="N50" s="7"/>
      <c r="O50" s="7"/>
      <c r="P50" s="7"/>
      <c r="Q50" s="7"/>
      <c r="R50" s="7"/>
      <c r="S50" s="7"/>
      <c r="T50" s="7"/>
      <c r="U50" s="7"/>
      <c r="V50" s="7"/>
      <c r="W50" s="8">
        <v>358724</v>
      </c>
      <c r="X50" s="11">
        <v>51.2</v>
      </c>
    </row>
    <row r="51" spans="1:24" s="1" customFormat="1" ht="34.15" customHeight="1">
      <c r="A51" s="14" t="s">
        <v>78</v>
      </c>
      <c r="B51" s="14"/>
      <c r="C51" s="15" t="s">
        <v>14</v>
      </c>
      <c r="D51" s="15"/>
      <c r="E51" s="15"/>
      <c r="F51" s="4" t="s">
        <v>71</v>
      </c>
      <c r="G51" s="16" t="s">
        <v>79</v>
      </c>
      <c r="H51" s="16"/>
      <c r="I51" s="16" t="s">
        <v>0</v>
      </c>
      <c r="J51" s="16"/>
      <c r="K51" s="17">
        <f>15000000</f>
        <v>15000000</v>
      </c>
      <c r="L51" s="17"/>
      <c r="M51" s="7"/>
      <c r="N51" s="7"/>
      <c r="O51" s="7"/>
      <c r="P51" s="7"/>
      <c r="Q51" s="7"/>
      <c r="R51" s="7"/>
      <c r="S51" s="7"/>
      <c r="T51" s="7"/>
      <c r="U51" s="7"/>
      <c r="V51" s="7"/>
      <c r="W51" s="8">
        <v>11183450.109999999</v>
      </c>
      <c r="X51" s="11">
        <v>74.599999999999994</v>
      </c>
    </row>
    <row r="52" spans="1:24" s="1" customFormat="1" ht="24" customHeight="1">
      <c r="A52" s="14" t="s">
        <v>31</v>
      </c>
      <c r="B52" s="14"/>
      <c r="C52" s="15" t="s">
        <v>14</v>
      </c>
      <c r="D52" s="15"/>
      <c r="E52" s="15"/>
      <c r="F52" s="4" t="s">
        <v>71</v>
      </c>
      <c r="G52" s="16" t="s">
        <v>79</v>
      </c>
      <c r="H52" s="16"/>
      <c r="I52" s="16" t="s">
        <v>32</v>
      </c>
      <c r="J52" s="16"/>
      <c r="K52" s="17">
        <f>15000000</f>
        <v>15000000</v>
      </c>
      <c r="L52" s="17"/>
      <c r="M52" s="7"/>
      <c r="N52" s="7"/>
      <c r="O52" s="7"/>
      <c r="P52" s="7"/>
      <c r="Q52" s="7"/>
      <c r="R52" s="7"/>
      <c r="S52" s="7"/>
      <c r="T52" s="7"/>
      <c r="U52" s="7"/>
      <c r="V52" s="7"/>
      <c r="W52" s="8">
        <v>11183450.109999999</v>
      </c>
      <c r="X52" s="11">
        <v>74.599999999999994</v>
      </c>
    </row>
    <row r="53" spans="1:24" s="1" customFormat="1" ht="45" customHeight="1">
      <c r="A53" s="14" t="s">
        <v>80</v>
      </c>
      <c r="B53" s="14"/>
      <c r="C53" s="15" t="s">
        <v>14</v>
      </c>
      <c r="D53" s="15"/>
      <c r="E53" s="15"/>
      <c r="F53" s="4" t="s">
        <v>71</v>
      </c>
      <c r="G53" s="16" t="s">
        <v>81</v>
      </c>
      <c r="H53" s="16"/>
      <c r="I53" s="16" t="s">
        <v>0</v>
      </c>
      <c r="J53" s="16"/>
      <c r="K53" s="17">
        <v>55906787.810000002</v>
      </c>
      <c r="L53" s="17"/>
      <c r="M53" s="7"/>
      <c r="N53" s="7"/>
      <c r="O53" s="7"/>
      <c r="P53" s="7"/>
      <c r="Q53" s="7"/>
      <c r="R53" s="7"/>
      <c r="S53" s="7"/>
      <c r="T53" s="7"/>
      <c r="U53" s="7"/>
      <c r="V53" s="7"/>
      <c r="W53" s="8">
        <v>13309740.59</v>
      </c>
      <c r="X53" s="11">
        <v>16.899999999999999</v>
      </c>
    </row>
    <row r="54" spans="1:24" s="1" customFormat="1" ht="13.9" customHeight="1">
      <c r="A54" s="14" t="s">
        <v>82</v>
      </c>
      <c r="B54" s="14"/>
      <c r="C54" s="15" t="s">
        <v>14</v>
      </c>
      <c r="D54" s="15"/>
      <c r="E54" s="15"/>
      <c r="F54" s="4" t="s">
        <v>71</v>
      </c>
      <c r="G54" s="16" t="s">
        <v>81</v>
      </c>
      <c r="H54" s="16"/>
      <c r="I54" s="16" t="s">
        <v>83</v>
      </c>
      <c r="J54" s="16"/>
      <c r="K54" s="17">
        <v>55906787.810000002</v>
      </c>
      <c r="L54" s="17"/>
      <c r="M54" s="7"/>
      <c r="N54" s="7"/>
      <c r="O54" s="7"/>
      <c r="P54" s="7"/>
      <c r="Q54" s="7"/>
      <c r="R54" s="7"/>
      <c r="S54" s="7"/>
      <c r="T54" s="7"/>
      <c r="U54" s="7"/>
      <c r="V54" s="7"/>
      <c r="W54" s="8">
        <v>9431870.3800000008</v>
      </c>
      <c r="X54" s="11">
        <v>23.8</v>
      </c>
    </row>
    <row r="55" spans="1:24" s="1" customFormat="1" ht="13.9" customHeight="1">
      <c r="A55" s="14" t="s">
        <v>84</v>
      </c>
      <c r="B55" s="14"/>
      <c r="C55" s="15" t="s">
        <v>14</v>
      </c>
      <c r="D55" s="15"/>
      <c r="E55" s="15"/>
      <c r="F55" s="4" t="s">
        <v>85</v>
      </c>
      <c r="G55" s="16" t="s">
        <v>0</v>
      </c>
      <c r="H55" s="16"/>
      <c r="I55" s="16" t="s">
        <v>0</v>
      </c>
      <c r="J55" s="16"/>
      <c r="K55" s="17">
        <v>10023572</v>
      </c>
      <c r="L55" s="17"/>
      <c r="M55" s="7"/>
      <c r="N55" s="7"/>
      <c r="O55" s="7"/>
      <c r="P55" s="7"/>
      <c r="Q55" s="7"/>
      <c r="R55" s="7"/>
      <c r="S55" s="7"/>
      <c r="T55" s="7"/>
      <c r="U55" s="7"/>
      <c r="V55" s="7"/>
      <c r="W55" s="8">
        <v>4787124.75</v>
      </c>
      <c r="X55" s="11">
        <v>47.8</v>
      </c>
    </row>
    <row r="56" spans="1:24" s="1" customFormat="1" ht="24" customHeight="1">
      <c r="A56" s="14" t="s">
        <v>86</v>
      </c>
      <c r="B56" s="14"/>
      <c r="C56" s="15" t="s">
        <v>14</v>
      </c>
      <c r="D56" s="15"/>
      <c r="E56" s="15"/>
      <c r="F56" s="4" t="s">
        <v>85</v>
      </c>
      <c r="G56" s="16" t="s">
        <v>87</v>
      </c>
      <c r="H56" s="16"/>
      <c r="I56" s="16" t="s">
        <v>0</v>
      </c>
      <c r="J56" s="16"/>
      <c r="K56" s="17">
        <v>10023572</v>
      </c>
      <c r="L56" s="17"/>
      <c r="M56" s="7"/>
      <c r="N56" s="7"/>
      <c r="O56" s="7"/>
      <c r="P56" s="7"/>
      <c r="Q56" s="7"/>
      <c r="R56" s="7"/>
      <c r="S56" s="7"/>
      <c r="T56" s="7"/>
      <c r="U56" s="7"/>
      <c r="V56" s="7"/>
      <c r="W56" s="8">
        <v>4787124.75</v>
      </c>
      <c r="X56" s="11">
        <v>47.8</v>
      </c>
    </row>
    <row r="57" spans="1:24" s="1" customFormat="1" ht="34.15" customHeight="1">
      <c r="A57" s="14" t="s">
        <v>88</v>
      </c>
      <c r="B57" s="14"/>
      <c r="C57" s="15" t="s">
        <v>14</v>
      </c>
      <c r="D57" s="15"/>
      <c r="E57" s="15"/>
      <c r="F57" s="4" t="s">
        <v>85</v>
      </c>
      <c r="G57" s="16" t="s">
        <v>89</v>
      </c>
      <c r="H57" s="16"/>
      <c r="I57" s="16" t="s">
        <v>0</v>
      </c>
      <c r="J57" s="16"/>
      <c r="K57" s="17">
        <v>5023572</v>
      </c>
      <c r="L57" s="17"/>
      <c r="M57" s="7"/>
      <c r="N57" s="7"/>
      <c r="O57" s="7"/>
      <c r="P57" s="7"/>
      <c r="Q57" s="7"/>
      <c r="R57" s="7"/>
      <c r="S57" s="7"/>
      <c r="T57" s="7"/>
      <c r="U57" s="7"/>
      <c r="V57" s="7"/>
      <c r="W57" s="8">
        <v>1006124.75</v>
      </c>
      <c r="X57" s="11">
        <v>20</v>
      </c>
    </row>
    <row r="58" spans="1:24" s="1" customFormat="1" ht="24" customHeight="1">
      <c r="A58" s="14" t="s">
        <v>90</v>
      </c>
      <c r="B58" s="14"/>
      <c r="C58" s="15" t="s">
        <v>14</v>
      </c>
      <c r="D58" s="15"/>
      <c r="E58" s="15"/>
      <c r="F58" s="4" t="s">
        <v>85</v>
      </c>
      <c r="G58" s="16" t="s">
        <v>91</v>
      </c>
      <c r="H58" s="16"/>
      <c r="I58" s="16" t="s">
        <v>0</v>
      </c>
      <c r="J58" s="16"/>
      <c r="K58" s="17">
        <v>5023572</v>
      </c>
      <c r="L58" s="17"/>
      <c r="M58" s="7"/>
      <c r="N58" s="7"/>
      <c r="O58" s="7"/>
      <c r="P58" s="7"/>
      <c r="Q58" s="7"/>
      <c r="R58" s="7"/>
      <c r="S58" s="7"/>
      <c r="T58" s="7"/>
      <c r="U58" s="7"/>
      <c r="V58" s="7"/>
      <c r="W58" s="8">
        <v>1006124.75</v>
      </c>
      <c r="X58" s="11">
        <v>20</v>
      </c>
    </row>
    <row r="59" spans="1:24" s="1" customFormat="1" ht="24" customHeight="1">
      <c r="A59" s="14" t="s">
        <v>92</v>
      </c>
      <c r="B59" s="14"/>
      <c r="C59" s="15" t="s">
        <v>14</v>
      </c>
      <c r="D59" s="15"/>
      <c r="E59" s="15"/>
      <c r="F59" s="4" t="s">
        <v>85</v>
      </c>
      <c r="G59" s="16" t="s">
        <v>93</v>
      </c>
      <c r="H59" s="16"/>
      <c r="I59" s="16" t="s">
        <v>0</v>
      </c>
      <c r="J59" s="16"/>
      <c r="K59" s="17">
        <v>5023572</v>
      </c>
      <c r="L59" s="17"/>
      <c r="M59" s="7"/>
      <c r="N59" s="7"/>
      <c r="O59" s="7"/>
      <c r="P59" s="7"/>
      <c r="Q59" s="7"/>
      <c r="R59" s="7"/>
      <c r="S59" s="7"/>
      <c r="T59" s="7"/>
      <c r="U59" s="7"/>
      <c r="V59" s="7"/>
      <c r="W59" s="8">
        <v>1006124.75</v>
      </c>
      <c r="X59" s="11">
        <v>20</v>
      </c>
    </row>
    <row r="60" spans="1:24" s="1" customFormat="1" ht="24" customHeight="1">
      <c r="A60" s="14" t="s">
        <v>31</v>
      </c>
      <c r="B60" s="14"/>
      <c r="C60" s="15" t="s">
        <v>14</v>
      </c>
      <c r="D60" s="15"/>
      <c r="E60" s="15"/>
      <c r="F60" s="4" t="s">
        <v>85</v>
      </c>
      <c r="G60" s="16" t="s">
        <v>93</v>
      </c>
      <c r="H60" s="16"/>
      <c r="I60" s="16" t="s">
        <v>32</v>
      </c>
      <c r="J60" s="16"/>
      <c r="K60" s="17">
        <v>5007572</v>
      </c>
      <c r="L60" s="17"/>
      <c r="M60" s="7"/>
      <c r="N60" s="7"/>
      <c r="O60" s="7"/>
      <c r="P60" s="7"/>
      <c r="Q60" s="7"/>
      <c r="R60" s="7"/>
      <c r="S60" s="7"/>
      <c r="T60" s="7"/>
      <c r="U60" s="7"/>
      <c r="V60" s="7"/>
      <c r="W60" s="8">
        <v>1006124.75</v>
      </c>
      <c r="X60" s="11">
        <v>20</v>
      </c>
    </row>
    <row r="61" spans="1:24" s="1" customFormat="1" ht="24" customHeight="1">
      <c r="A61" s="42" t="s">
        <v>136</v>
      </c>
      <c r="B61" s="14"/>
      <c r="C61" s="15" t="s">
        <v>14</v>
      </c>
      <c r="D61" s="15"/>
      <c r="E61" s="15"/>
      <c r="F61" s="4" t="s">
        <v>85</v>
      </c>
      <c r="G61" s="43" t="s">
        <v>93</v>
      </c>
      <c r="H61" s="44"/>
      <c r="I61" s="16">
        <v>850</v>
      </c>
      <c r="J61" s="16"/>
      <c r="K61" s="17">
        <v>16000</v>
      </c>
      <c r="L61" s="17"/>
      <c r="M61" s="7"/>
      <c r="N61" s="7"/>
      <c r="O61" s="7"/>
      <c r="P61" s="7"/>
      <c r="Q61" s="7"/>
      <c r="R61" s="7"/>
      <c r="S61" s="7"/>
      <c r="T61" s="7"/>
      <c r="U61" s="7"/>
      <c r="V61" s="7"/>
      <c r="W61" s="8">
        <v>16000</v>
      </c>
      <c r="X61" s="11">
        <v>100</v>
      </c>
    </row>
    <row r="62" spans="1:24" s="1" customFormat="1" ht="24" customHeight="1">
      <c r="A62" s="14" t="s">
        <v>94</v>
      </c>
      <c r="B62" s="14"/>
      <c r="C62" s="15" t="s">
        <v>14</v>
      </c>
      <c r="D62" s="15"/>
      <c r="E62" s="15"/>
      <c r="F62" s="4" t="s">
        <v>85</v>
      </c>
      <c r="G62" s="16" t="s">
        <v>95</v>
      </c>
      <c r="H62" s="16"/>
      <c r="I62" s="16" t="s">
        <v>0</v>
      </c>
      <c r="J62" s="16"/>
      <c r="K62" s="17">
        <f>5000000</f>
        <v>5000000</v>
      </c>
      <c r="L62" s="17"/>
      <c r="M62" s="7"/>
      <c r="N62" s="7"/>
      <c r="O62" s="7"/>
      <c r="P62" s="7"/>
      <c r="Q62" s="7"/>
      <c r="R62" s="7"/>
      <c r="S62" s="7"/>
      <c r="T62" s="7"/>
      <c r="U62" s="7"/>
      <c r="V62" s="7"/>
      <c r="W62" s="8">
        <v>3735000</v>
      </c>
      <c r="X62" s="11">
        <v>74.7</v>
      </c>
    </row>
    <row r="63" spans="1:24" s="1" customFormat="1" ht="34.15" customHeight="1">
      <c r="A63" s="14" t="s">
        <v>96</v>
      </c>
      <c r="B63" s="14"/>
      <c r="C63" s="15" t="s">
        <v>14</v>
      </c>
      <c r="D63" s="15"/>
      <c r="E63" s="15"/>
      <c r="F63" s="4" t="s">
        <v>85</v>
      </c>
      <c r="G63" s="16" t="s">
        <v>97</v>
      </c>
      <c r="H63" s="16"/>
      <c r="I63" s="16" t="s">
        <v>0</v>
      </c>
      <c r="J63" s="16"/>
      <c r="K63" s="17">
        <f>5000000</f>
        <v>5000000</v>
      </c>
      <c r="L63" s="17"/>
      <c r="M63" s="7"/>
      <c r="N63" s="7"/>
      <c r="O63" s="7"/>
      <c r="P63" s="7"/>
      <c r="Q63" s="7"/>
      <c r="R63" s="7"/>
      <c r="S63" s="7"/>
      <c r="T63" s="7"/>
      <c r="U63" s="7"/>
      <c r="V63" s="7"/>
      <c r="W63" s="8">
        <v>3735000</v>
      </c>
      <c r="X63" s="11">
        <v>74.7</v>
      </c>
    </row>
    <row r="64" spans="1:24" s="1" customFormat="1" ht="34.15" customHeight="1">
      <c r="A64" s="14" t="s">
        <v>98</v>
      </c>
      <c r="B64" s="14"/>
      <c r="C64" s="15" t="s">
        <v>14</v>
      </c>
      <c r="D64" s="15"/>
      <c r="E64" s="15"/>
      <c r="F64" s="4" t="s">
        <v>85</v>
      </c>
      <c r="G64" s="16" t="s">
        <v>99</v>
      </c>
      <c r="H64" s="16"/>
      <c r="I64" s="16" t="s">
        <v>0</v>
      </c>
      <c r="J64" s="16"/>
      <c r="K64" s="17">
        <f>5000000</f>
        <v>5000000</v>
      </c>
      <c r="L64" s="17"/>
      <c r="M64" s="7"/>
      <c r="N64" s="7"/>
      <c r="O64" s="7"/>
      <c r="P64" s="7"/>
      <c r="Q64" s="7"/>
      <c r="R64" s="7"/>
      <c r="S64" s="7"/>
      <c r="T64" s="7"/>
      <c r="U64" s="7"/>
      <c r="V64" s="7"/>
      <c r="W64" s="8">
        <v>3735000</v>
      </c>
      <c r="X64" s="11">
        <v>74.7</v>
      </c>
    </row>
    <row r="65" spans="1:24" s="1" customFormat="1" ht="13.9" customHeight="1">
      <c r="A65" s="14" t="s">
        <v>100</v>
      </c>
      <c r="B65" s="14"/>
      <c r="C65" s="15" t="s">
        <v>14</v>
      </c>
      <c r="D65" s="15"/>
      <c r="E65" s="15"/>
      <c r="F65" s="4" t="s">
        <v>85</v>
      </c>
      <c r="G65" s="16" t="s">
        <v>99</v>
      </c>
      <c r="H65" s="16"/>
      <c r="I65" s="16" t="s">
        <v>101</v>
      </c>
      <c r="J65" s="16"/>
      <c r="K65" s="17">
        <f>5000000</f>
        <v>5000000</v>
      </c>
      <c r="L65" s="17"/>
      <c r="M65" s="7"/>
      <c r="N65" s="7"/>
      <c r="O65" s="7"/>
      <c r="P65" s="7"/>
      <c r="Q65" s="7"/>
      <c r="R65" s="7"/>
      <c r="S65" s="7"/>
      <c r="T65" s="7"/>
      <c r="U65" s="7"/>
      <c r="V65" s="7"/>
      <c r="W65" s="8">
        <v>3735000</v>
      </c>
      <c r="X65" s="11">
        <v>74.7</v>
      </c>
    </row>
    <row r="66" spans="1:24" s="1" customFormat="1" ht="13.9" customHeight="1">
      <c r="A66" s="14" t="s">
        <v>102</v>
      </c>
      <c r="B66" s="14"/>
      <c r="C66" s="15" t="s">
        <v>14</v>
      </c>
      <c r="D66" s="15"/>
      <c r="E66" s="15"/>
      <c r="F66" s="4" t="s">
        <v>103</v>
      </c>
      <c r="G66" s="16" t="s">
        <v>0</v>
      </c>
      <c r="H66" s="16"/>
      <c r="I66" s="16" t="s">
        <v>0</v>
      </c>
      <c r="J66" s="16"/>
      <c r="K66" s="17">
        <f>584364</f>
        <v>584364</v>
      </c>
      <c r="L66" s="17"/>
      <c r="M66" s="7"/>
      <c r="N66" s="7"/>
      <c r="O66" s="7"/>
      <c r="P66" s="7"/>
      <c r="Q66" s="7"/>
      <c r="R66" s="7"/>
      <c r="S66" s="7"/>
      <c r="T66" s="7"/>
      <c r="U66" s="7"/>
      <c r="V66" s="7"/>
      <c r="W66" s="8">
        <v>168864</v>
      </c>
      <c r="X66" s="11">
        <v>28.9</v>
      </c>
    </row>
    <row r="67" spans="1:24" s="1" customFormat="1" ht="13.9" customHeight="1">
      <c r="A67" s="14" t="s">
        <v>104</v>
      </c>
      <c r="B67" s="14"/>
      <c r="C67" s="15" t="s">
        <v>14</v>
      </c>
      <c r="D67" s="15"/>
      <c r="E67" s="15"/>
      <c r="F67" s="4" t="s">
        <v>105</v>
      </c>
      <c r="G67" s="16" t="s">
        <v>0</v>
      </c>
      <c r="H67" s="16"/>
      <c r="I67" s="16" t="s">
        <v>0</v>
      </c>
      <c r="J67" s="16"/>
      <c r="K67" s="17">
        <f>34364</f>
        <v>34364</v>
      </c>
      <c r="L67" s="17"/>
      <c r="M67" s="7"/>
      <c r="N67" s="7"/>
      <c r="O67" s="7"/>
      <c r="P67" s="7"/>
      <c r="Q67" s="7"/>
      <c r="R67" s="7"/>
      <c r="S67" s="7"/>
      <c r="T67" s="7"/>
      <c r="U67" s="7"/>
      <c r="V67" s="7"/>
      <c r="W67" s="8">
        <v>34364</v>
      </c>
      <c r="X67" s="11">
        <v>100</v>
      </c>
    </row>
    <row r="68" spans="1:24" s="1" customFormat="1" ht="34.15" customHeight="1">
      <c r="A68" s="14" t="s">
        <v>41</v>
      </c>
      <c r="B68" s="14"/>
      <c r="C68" s="15" t="s">
        <v>14</v>
      </c>
      <c r="D68" s="15"/>
      <c r="E68" s="15"/>
      <c r="F68" s="4" t="s">
        <v>105</v>
      </c>
      <c r="G68" s="16" t="s">
        <v>106</v>
      </c>
      <c r="H68" s="16"/>
      <c r="I68" s="16" t="s">
        <v>0</v>
      </c>
      <c r="J68" s="16"/>
      <c r="K68" s="17">
        <f>34364</f>
        <v>34364</v>
      </c>
      <c r="L68" s="17"/>
      <c r="M68" s="7"/>
      <c r="N68" s="7"/>
      <c r="O68" s="7"/>
      <c r="P68" s="7"/>
      <c r="Q68" s="7"/>
      <c r="R68" s="7"/>
      <c r="S68" s="7"/>
      <c r="T68" s="7"/>
      <c r="U68" s="7"/>
      <c r="V68" s="7"/>
      <c r="W68" s="8">
        <v>34364</v>
      </c>
      <c r="X68" s="11">
        <v>100</v>
      </c>
    </row>
    <row r="69" spans="1:24" s="1" customFormat="1" ht="45" customHeight="1">
      <c r="A69" s="14" t="s">
        <v>107</v>
      </c>
      <c r="B69" s="14"/>
      <c r="C69" s="15" t="s">
        <v>14</v>
      </c>
      <c r="D69" s="15"/>
      <c r="E69" s="15"/>
      <c r="F69" s="4" t="s">
        <v>105</v>
      </c>
      <c r="G69" s="16" t="s">
        <v>108</v>
      </c>
      <c r="H69" s="16"/>
      <c r="I69" s="16" t="s">
        <v>0</v>
      </c>
      <c r="J69" s="16"/>
      <c r="K69" s="17">
        <f>34364</f>
        <v>34364</v>
      </c>
      <c r="L69" s="17"/>
      <c r="M69" s="7"/>
      <c r="N69" s="7"/>
      <c r="O69" s="7"/>
      <c r="P69" s="7"/>
      <c r="Q69" s="7"/>
      <c r="R69" s="7"/>
      <c r="S69" s="7"/>
      <c r="T69" s="7"/>
      <c r="U69" s="7"/>
      <c r="V69" s="7"/>
      <c r="W69" s="8">
        <v>34364</v>
      </c>
      <c r="X69" s="11">
        <v>100</v>
      </c>
    </row>
    <row r="70" spans="1:24" s="1" customFormat="1" ht="13.9" customHeight="1">
      <c r="A70" s="14" t="s">
        <v>45</v>
      </c>
      <c r="B70" s="14"/>
      <c r="C70" s="15" t="s">
        <v>14</v>
      </c>
      <c r="D70" s="15"/>
      <c r="E70" s="15"/>
      <c r="F70" s="4" t="s">
        <v>105</v>
      </c>
      <c r="G70" s="16" t="s">
        <v>108</v>
      </c>
      <c r="H70" s="16"/>
      <c r="I70" s="16" t="s">
        <v>46</v>
      </c>
      <c r="J70" s="16"/>
      <c r="K70" s="17">
        <f>34364</f>
        <v>34364</v>
      </c>
      <c r="L70" s="17"/>
      <c r="M70" s="7"/>
      <c r="N70" s="7"/>
      <c r="O70" s="7"/>
      <c r="P70" s="7"/>
      <c r="Q70" s="7"/>
      <c r="R70" s="7"/>
      <c r="S70" s="7"/>
      <c r="T70" s="7"/>
      <c r="U70" s="7"/>
      <c r="V70" s="7"/>
      <c r="W70" s="8">
        <v>34364</v>
      </c>
      <c r="X70" s="11">
        <v>100</v>
      </c>
    </row>
    <row r="71" spans="1:24" s="1" customFormat="1" ht="13.9" customHeight="1">
      <c r="A71" s="14" t="s">
        <v>109</v>
      </c>
      <c r="B71" s="14"/>
      <c r="C71" s="15" t="s">
        <v>14</v>
      </c>
      <c r="D71" s="15"/>
      <c r="E71" s="15"/>
      <c r="F71" s="4" t="s">
        <v>110</v>
      </c>
      <c r="G71" s="16" t="s">
        <v>0</v>
      </c>
      <c r="H71" s="16"/>
      <c r="I71" s="16" t="s">
        <v>0</v>
      </c>
      <c r="J71" s="16"/>
      <c r="K71" s="17">
        <f>550000</f>
        <v>550000</v>
      </c>
      <c r="L71" s="17"/>
      <c r="M71" s="7"/>
      <c r="N71" s="7"/>
      <c r="O71" s="7"/>
      <c r="P71" s="7"/>
      <c r="Q71" s="7"/>
      <c r="R71" s="7"/>
      <c r="S71" s="7"/>
      <c r="T71" s="7"/>
      <c r="U71" s="7"/>
      <c r="V71" s="7"/>
      <c r="W71" s="8">
        <v>283500</v>
      </c>
      <c r="X71" s="11">
        <v>51.5</v>
      </c>
    </row>
    <row r="72" spans="1:24" s="1" customFormat="1" ht="34.15" customHeight="1">
      <c r="A72" s="14" t="s">
        <v>111</v>
      </c>
      <c r="B72" s="14"/>
      <c r="C72" s="15" t="s">
        <v>14</v>
      </c>
      <c r="D72" s="15"/>
      <c r="E72" s="15"/>
      <c r="F72" s="4" t="s">
        <v>110</v>
      </c>
      <c r="G72" s="16" t="s">
        <v>112</v>
      </c>
      <c r="H72" s="16"/>
      <c r="I72" s="16" t="s">
        <v>0</v>
      </c>
      <c r="J72" s="16"/>
      <c r="K72" s="17">
        <f>550000</f>
        <v>550000</v>
      </c>
      <c r="L72" s="17"/>
      <c r="M72" s="7"/>
      <c r="N72" s="7"/>
      <c r="O72" s="7"/>
      <c r="P72" s="7"/>
      <c r="Q72" s="7"/>
      <c r="R72" s="7"/>
      <c r="S72" s="7"/>
      <c r="T72" s="7"/>
      <c r="U72" s="7"/>
      <c r="V72" s="7"/>
      <c r="W72" s="8">
        <v>283500</v>
      </c>
      <c r="X72" s="11">
        <v>51.5</v>
      </c>
    </row>
    <row r="73" spans="1:24" s="1" customFormat="1" ht="24" customHeight="1">
      <c r="A73" s="14" t="s">
        <v>113</v>
      </c>
      <c r="B73" s="14"/>
      <c r="C73" s="15" t="s">
        <v>14</v>
      </c>
      <c r="D73" s="15"/>
      <c r="E73" s="15"/>
      <c r="F73" s="4" t="s">
        <v>110</v>
      </c>
      <c r="G73" s="16" t="s">
        <v>114</v>
      </c>
      <c r="H73" s="16"/>
      <c r="I73" s="16" t="s">
        <v>0</v>
      </c>
      <c r="J73" s="16"/>
      <c r="K73" s="17">
        <f>550000</f>
        <v>550000</v>
      </c>
      <c r="L73" s="17"/>
      <c r="M73" s="7"/>
      <c r="N73" s="7"/>
      <c r="O73" s="7"/>
      <c r="P73" s="7"/>
      <c r="Q73" s="7"/>
      <c r="R73" s="7"/>
      <c r="S73" s="7"/>
      <c r="T73" s="7"/>
      <c r="U73" s="7"/>
      <c r="V73" s="7"/>
      <c r="W73" s="8">
        <v>283500</v>
      </c>
      <c r="X73" s="11">
        <v>51.5</v>
      </c>
    </row>
    <row r="74" spans="1:24" s="1" customFormat="1" ht="24" customHeight="1">
      <c r="A74" s="14" t="s">
        <v>115</v>
      </c>
      <c r="B74" s="14"/>
      <c r="C74" s="15" t="s">
        <v>14</v>
      </c>
      <c r="D74" s="15"/>
      <c r="E74" s="15"/>
      <c r="F74" s="4" t="s">
        <v>110</v>
      </c>
      <c r="G74" s="16" t="s">
        <v>116</v>
      </c>
      <c r="H74" s="16"/>
      <c r="I74" s="16" t="s">
        <v>0</v>
      </c>
      <c r="J74" s="16"/>
      <c r="K74" s="17">
        <f>550000</f>
        <v>550000</v>
      </c>
      <c r="L74" s="17"/>
      <c r="M74" s="7"/>
      <c r="N74" s="7"/>
      <c r="O74" s="7"/>
      <c r="P74" s="7"/>
      <c r="Q74" s="7"/>
      <c r="R74" s="7"/>
      <c r="S74" s="7"/>
      <c r="T74" s="7"/>
      <c r="U74" s="7"/>
      <c r="V74" s="7"/>
      <c r="W74" s="8">
        <v>283500</v>
      </c>
      <c r="X74" s="11">
        <v>51.5</v>
      </c>
    </row>
    <row r="75" spans="1:24" s="1" customFormat="1" ht="24" customHeight="1">
      <c r="A75" s="14" t="s">
        <v>31</v>
      </c>
      <c r="B75" s="14"/>
      <c r="C75" s="15" t="s">
        <v>14</v>
      </c>
      <c r="D75" s="15"/>
      <c r="E75" s="15"/>
      <c r="F75" s="4" t="s">
        <v>110</v>
      </c>
      <c r="G75" s="16" t="s">
        <v>116</v>
      </c>
      <c r="H75" s="16"/>
      <c r="I75" s="16" t="s">
        <v>32</v>
      </c>
      <c r="J75" s="16"/>
      <c r="K75" s="17">
        <f>550000</f>
        <v>550000</v>
      </c>
      <c r="L75" s="17"/>
      <c r="M75" s="7"/>
      <c r="N75" s="7"/>
      <c r="O75" s="7"/>
      <c r="P75" s="7"/>
      <c r="Q75" s="7"/>
      <c r="R75" s="7"/>
      <c r="S75" s="7"/>
      <c r="T75" s="7"/>
      <c r="U75" s="7"/>
      <c r="V75" s="7"/>
      <c r="W75" s="8">
        <v>283500</v>
      </c>
      <c r="X75" s="11">
        <v>51.5</v>
      </c>
    </row>
    <row r="76" spans="1:24" s="1" customFormat="1" ht="13.9" customHeight="1">
      <c r="A76" s="14" t="s">
        <v>117</v>
      </c>
      <c r="B76" s="14"/>
      <c r="C76" s="15" t="s">
        <v>14</v>
      </c>
      <c r="D76" s="15"/>
      <c r="E76" s="15"/>
      <c r="F76" s="4" t="s">
        <v>118</v>
      </c>
      <c r="G76" s="16" t="s">
        <v>0</v>
      </c>
      <c r="H76" s="16"/>
      <c r="I76" s="16" t="s">
        <v>0</v>
      </c>
      <c r="J76" s="16"/>
      <c r="K76" s="17">
        <f t="shared" ref="K76:K82" si="0">300000</f>
        <v>300000</v>
      </c>
      <c r="L76" s="17"/>
      <c r="M76" s="7"/>
      <c r="N76" s="7"/>
      <c r="O76" s="7"/>
      <c r="P76" s="7"/>
      <c r="Q76" s="7"/>
      <c r="R76" s="7"/>
      <c r="S76" s="7"/>
      <c r="T76" s="7"/>
      <c r="U76" s="7"/>
      <c r="V76" s="7"/>
      <c r="W76" s="9">
        <v>146000</v>
      </c>
      <c r="X76" s="12">
        <v>48.7</v>
      </c>
    </row>
    <row r="77" spans="1:24" s="1" customFormat="1" ht="13.9" customHeight="1">
      <c r="A77" s="14" t="s">
        <v>119</v>
      </c>
      <c r="B77" s="14"/>
      <c r="C77" s="15" t="s">
        <v>14</v>
      </c>
      <c r="D77" s="15"/>
      <c r="E77" s="15"/>
      <c r="F77" s="4" t="s">
        <v>120</v>
      </c>
      <c r="G77" s="16" t="s">
        <v>0</v>
      </c>
      <c r="H77" s="16"/>
      <c r="I77" s="16" t="s">
        <v>0</v>
      </c>
      <c r="J77" s="16"/>
      <c r="K77" s="17">
        <f t="shared" si="0"/>
        <v>300000</v>
      </c>
      <c r="L77" s="17"/>
      <c r="M77" s="7"/>
      <c r="N77" s="7"/>
      <c r="O77" s="7"/>
      <c r="P77" s="7"/>
      <c r="Q77" s="7"/>
      <c r="R77" s="7"/>
      <c r="S77" s="7"/>
      <c r="T77" s="7"/>
      <c r="U77" s="7"/>
      <c r="V77" s="7"/>
      <c r="W77" s="9">
        <v>146000</v>
      </c>
      <c r="X77" s="12">
        <v>48.7</v>
      </c>
    </row>
    <row r="78" spans="1:24" s="1" customFormat="1" ht="24" customHeight="1">
      <c r="A78" s="14" t="s">
        <v>121</v>
      </c>
      <c r="B78" s="14"/>
      <c r="C78" s="15" t="s">
        <v>14</v>
      </c>
      <c r="D78" s="15"/>
      <c r="E78" s="15"/>
      <c r="F78" s="4" t="s">
        <v>120</v>
      </c>
      <c r="G78" s="16" t="s">
        <v>122</v>
      </c>
      <c r="H78" s="16"/>
      <c r="I78" s="16" t="s">
        <v>0</v>
      </c>
      <c r="J78" s="16"/>
      <c r="K78" s="17">
        <f t="shared" si="0"/>
        <v>300000</v>
      </c>
      <c r="L78" s="17"/>
      <c r="M78" s="7"/>
      <c r="N78" s="7"/>
      <c r="O78" s="7"/>
      <c r="P78" s="7"/>
      <c r="Q78" s="7"/>
      <c r="R78" s="7"/>
      <c r="S78" s="7"/>
      <c r="T78" s="7"/>
      <c r="U78" s="7"/>
      <c r="V78" s="7"/>
      <c r="W78" s="9">
        <v>146000</v>
      </c>
      <c r="X78" s="12">
        <v>48.7</v>
      </c>
    </row>
    <row r="79" spans="1:24" s="1" customFormat="1" ht="34.15" customHeight="1">
      <c r="A79" s="14" t="s">
        <v>123</v>
      </c>
      <c r="B79" s="14"/>
      <c r="C79" s="15" t="s">
        <v>14</v>
      </c>
      <c r="D79" s="15"/>
      <c r="E79" s="15"/>
      <c r="F79" s="4" t="s">
        <v>120</v>
      </c>
      <c r="G79" s="16" t="s">
        <v>124</v>
      </c>
      <c r="H79" s="16"/>
      <c r="I79" s="16" t="s">
        <v>0</v>
      </c>
      <c r="J79" s="16"/>
      <c r="K79" s="17">
        <f t="shared" si="0"/>
        <v>300000</v>
      </c>
      <c r="L79" s="17"/>
      <c r="M79" s="7"/>
      <c r="N79" s="7"/>
      <c r="O79" s="7"/>
      <c r="P79" s="7"/>
      <c r="Q79" s="7"/>
      <c r="R79" s="7"/>
      <c r="S79" s="7"/>
      <c r="T79" s="7"/>
      <c r="U79" s="7"/>
      <c r="V79" s="7"/>
      <c r="W79" s="9">
        <v>146000</v>
      </c>
      <c r="X79" s="12">
        <v>48.7</v>
      </c>
    </row>
    <row r="80" spans="1:24" s="1" customFormat="1" ht="34.15" customHeight="1">
      <c r="A80" s="14" t="s">
        <v>125</v>
      </c>
      <c r="B80" s="14"/>
      <c r="C80" s="15" t="s">
        <v>14</v>
      </c>
      <c r="D80" s="15"/>
      <c r="E80" s="15"/>
      <c r="F80" s="4" t="s">
        <v>120</v>
      </c>
      <c r="G80" s="16" t="s">
        <v>126</v>
      </c>
      <c r="H80" s="16"/>
      <c r="I80" s="16" t="s">
        <v>0</v>
      </c>
      <c r="J80" s="16"/>
      <c r="K80" s="17">
        <f t="shared" si="0"/>
        <v>300000</v>
      </c>
      <c r="L80" s="17"/>
      <c r="M80" s="7"/>
      <c r="N80" s="7"/>
      <c r="O80" s="7"/>
      <c r="P80" s="7"/>
      <c r="Q80" s="7"/>
      <c r="R80" s="7"/>
      <c r="S80" s="7"/>
      <c r="T80" s="7"/>
      <c r="U80" s="7"/>
      <c r="V80" s="7"/>
      <c r="W80" s="9">
        <v>146000</v>
      </c>
      <c r="X80" s="12">
        <v>48.7</v>
      </c>
    </row>
    <row r="81" spans="1:24" s="1" customFormat="1" ht="24" customHeight="1">
      <c r="A81" s="14" t="s">
        <v>127</v>
      </c>
      <c r="B81" s="14"/>
      <c r="C81" s="15" t="s">
        <v>14</v>
      </c>
      <c r="D81" s="15"/>
      <c r="E81" s="15"/>
      <c r="F81" s="4" t="s">
        <v>120</v>
      </c>
      <c r="G81" s="16" t="s">
        <v>128</v>
      </c>
      <c r="H81" s="16"/>
      <c r="I81" s="16" t="s">
        <v>0</v>
      </c>
      <c r="J81" s="16"/>
      <c r="K81" s="17">
        <f t="shared" si="0"/>
        <v>300000</v>
      </c>
      <c r="L81" s="17"/>
      <c r="M81" s="7"/>
      <c r="N81" s="7"/>
      <c r="O81" s="7"/>
      <c r="P81" s="7"/>
      <c r="Q81" s="7"/>
      <c r="R81" s="7"/>
      <c r="S81" s="7"/>
      <c r="T81" s="7"/>
      <c r="U81" s="7"/>
      <c r="V81" s="7"/>
      <c r="W81" s="9">
        <v>146000</v>
      </c>
      <c r="X81" s="12">
        <v>48.7</v>
      </c>
    </row>
    <row r="82" spans="1:24" s="1" customFormat="1" ht="24" customHeight="1" thickBot="1">
      <c r="A82" s="14" t="s">
        <v>129</v>
      </c>
      <c r="B82" s="14"/>
      <c r="C82" s="15" t="s">
        <v>14</v>
      </c>
      <c r="D82" s="15"/>
      <c r="E82" s="15"/>
      <c r="F82" s="4" t="s">
        <v>120</v>
      </c>
      <c r="G82" s="16" t="s">
        <v>128</v>
      </c>
      <c r="H82" s="16"/>
      <c r="I82" s="16" t="s">
        <v>130</v>
      </c>
      <c r="J82" s="16"/>
      <c r="K82" s="17">
        <f t="shared" si="0"/>
        <v>300000</v>
      </c>
      <c r="L82" s="17"/>
      <c r="M82" s="7"/>
      <c r="N82" s="7"/>
      <c r="O82" s="7"/>
      <c r="P82" s="7"/>
      <c r="Q82" s="7"/>
      <c r="R82" s="7"/>
      <c r="S82" s="7"/>
      <c r="T82" s="7"/>
      <c r="U82" s="7"/>
      <c r="V82" s="7"/>
      <c r="W82" s="9">
        <v>146000</v>
      </c>
      <c r="X82" s="12">
        <v>48.7</v>
      </c>
    </row>
    <row r="83" spans="1:24" s="1" customFormat="1" ht="15" customHeight="1" thickBot="1">
      <c r="A83" s="35" t="s">
        <v>131</v>
      </c>
      <c r="B83" s="35"/>
      <c r="C83" s="35"/>
      <c r="D83" s="35"/>
      <c r="E83" s="35"/>
      <c r="F83" s="35"/>
      <c r="G83" s="35"/>
      <c r="H83" s="35"/>
      <c r="I83" s="35"/>
      <c r="J83" s="35"/>
      <c r="K83" s="36">
        <v>90295305.120000005</v>
      </c>
      <c r="L83" s="36"/>
      <c r="M83" s="7"/>
      <c r="N83" s="7"/>
      <c r="O83" s="7"/>
      <c r="P83" s="7"/>
      <c r="Q83" s="7"/>
      <c r="R83" s="7"/>
      <c r="S83" s="7"/>
      <c r="T83" s="7"/>
      <c r="U83" s="7"/>
      <c r="V83" s="7"/>
      <c r="W83" s="10">
        <v>34939585.530000001</v>
      </c>
      <c r="X83" s="13">
        <v>38.700000000000003</v>
      </c>
    </row>
    <row r="84" spans="1:24" s="1" customFormat="1" ht="13.9" customHeight="1">
      <c r="A84" s="37" t="s">
        <v>0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W84" s="5"/>
      <c r="X84" s="5"/>
    </row>
    <row r="85" spans="1:24" s="1" customFormat="1" ht="13.9" customHeight="1">
      <c r="A85" s="37" t="s">
        <v>0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</row>
    <row r="86" spans="1:24" s="1" customFormat="1" ht="13.9" customHeight="1">
      <c r="A86" s="37" t="s">
        <v>0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</row>
    <row r="87" spans="1:24" s="1" customFormat="1" ht="13.9" customHeight="1">
      <c r="A87" s="27" t="s">
        <v>0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24" s="1" customFormat="1" ht="6" customHeight="1">
      <c r="A88" s="27" t="s">
        <v>0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1:24" s="1" customFormat="1" ht="13.9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</sheetData>
  <mergeCells count="397">
    <mergeCell ref="W6:W7"/>
    <mergeCell ref="X6:X7"/>
    <mergeCell ref="A61:B61"/>
    <mergeCell ref="C61:E61"/>
    <mergeCell ref="G61:H61"/>
    <mergeCell ref="I61:J61"/>
    <mergeCell ref="K61:L61"/>
    <mergeCell ref="C59:E59"/>
    <mergeCell ref="G59:H59"/>
    <mergeCell ref="I59:J59"/>
    <mergeCell ref="A89:L89"/>
    <mergeCell ref="F2:V2"/>
    <mergeCell ref="A83:J83"/>
    <mergeCell ref="K83:L83"/>
    <mergeCell ref="A84:L84"/>
    <mergeCell ref="A85:L85"/>
    <mergeCell ref="A86:L86"/>
    <mergeCell ref="A87:L87"/>
    <mergeCell ref="A81:B81"/>
    <mergeCell ref="A82:B82"/>
    <mergeCell ref="C82:E82"/>
    <mergeCell ref="G82:H82"/>
    <mergeCell ref="I82:J82"/>
    <mergeCell ref="K82:L82"/>
    <mergeCell ref="A88:L88"/>
    <mergeCell ref="A80:B80"/>
    <mergeCell ref="C80:E80"/>
    <mergeCell ref="G80:H80"/>
    <mergeCell ref="I80:J80"/>
    <mergeCell ref="K80:L80"/>
    <mergeCell ref="C81:E81"/>
    <mergeCell ref="G81:H81"/>
    <mergeCell ref="I81:J81"/>
    <mergeCell ref="K81:L81"/>
    <mergeCell ref="A78:B78"/>
    <mergeCell ref="C78:E78"/>
    <mergeCell ref="G78:H78"/>
    <mergeCell ref="I78:J78"/>
    <mergeCell ref="K78:L78"/>
    <mergeCell ref="A79:B79"/>
    <mergeCell ref="C79:E79"/>
    <mergeCell ref="G79:H79"/>
    <mergeCell ref="I79:J79"/>
    <mergeCell ref="K79:L79"/>
    <mergeCell ref="A76:B76"/>
    <mergeCell ref="C76:E76"/>
    <mergeCell ref="G76:H76"/>
    <mergeCell ref="I76:J76"/>
    <mergeCell ref="K76:L76"/>
    <mergeCell ref="A77:B77"/>
    <mergeCell ref="C77:E77"/>
    <mergeCell ref="G77:H77"/>
    <mergeCell ref="I77:J77"/>
    <mergeCell ref="K77:L77"/>
    <mergeCell ref="A74:B74"/>
    <mergeCell ref="C74:E74"/>
    <mergeCell ref="G74:H74"/>
    <mergeCell ref="I74:J74"/>
    <mergeCell ref="K74:L74"/>
    <mergeCell ref="A75:B75"/>
    <mergeCell ref="C75:E75"/>
    <mergeCell ref="G75:H75"/>
    <mergeCell ref="I75:J75"/>
    <mergeCell ref="K75:L75"/>
    <mergeCell ref="A72:B72"/>
    <mergeCell ref="C72:E72"/>
    <mergeCell ref="G72:H72"/>
    <mergeCell ref="I72:J72"/>
    <mergeCell ref="K72:L72"/>
    <mergeCell ref="A73:B73"/>
    <mergeCell ref="C73:E73"/>
    <mergeCell ref="G73:H73"/>
    <mergeCell ref="I73:J73"/>
    <mergeCell ref="K73:L73"/>
    <mergeCell ref="A70:B70"/>
    <mergeCell ref="C70:E70"/>
    <mergeCell ref="G70:H70"/>
    <mergeCell ref="I70:J70"/>
    <mergeCell ref="K70:L70"/>
    <mergeCell ref="A71:B71"/>
    <mergeCell ref="C71:E71"/>
    <mergeCell ref="G71:H71"/>
    <mergeCell ref="I71:J71"/>
    <mergeCell ref="K71:L71"/>
    <mergeCell ref="A68:B68"/>
    <mergeCell ref="C68:E68"/>
    <mergeCell ref="G68:H68"/>
    <mergeCell ref="I68:J68"/>
    <mergeCell ref="K68:L68"/>
    <mergeCell ref="A69:B69"/>
    <mergeCell ref="C69:E69"/>
    <mergeCell ref="G69:H69"/>
    <mergeCell ref="I69:J69"/>
    <mergeCell ref="K69:L69"/>
    <mergeCell ref="A66:B66"/>
    <mergeCell ref="C66:E66"/>
    <mergeCell ref="G66:H66"/>
    <mergeCell ref="I66:J66"/>
    <mergeCell ref="K66:L66"/>
    <mergeCell ref="A67:B67"/>
    <mergeCell ref="C67:E67"/>
    <mergeCell ref="G67:H67"/>
    <mergeCell ref="I67:J67"/>
    <mergeCell ref="K67:L67"/>
    <mergeCell ref="A64:B64"/>
    <mergeCell ref="C64:E64"/>
    <mergeCell ref="G64:H64"/>
    <mergeCell ref="I64:J64"/>
    <mergeCell ref="K64:L64"/>
    <mergeCell ref="A65:B65"/>
    <mergeCell ref="C65:E65"/>
    <mergeCell ref="G65:H65"/>
    <mergeCell ref="I65:J65"/>
    <mergeCell ref="K65:L65"/>
    <mergeCell ref="A62:B62"/>
    <mergeCell ref="C62:E62"/>
    <mergeCell ref="G62:H62"/>
    <mergeCell ref="I62:J62"/>
    <mergeCell ref="K62:L62"/>
    <mergeCell ref="A63:B63"/>
    <mergeCell ref="C63:E63"/>
    <mergeCell ref="G63:H63"/>
    <mergeCell ref="I63:J63"/>
    <mergeCell ref="K63:L63"/>
    <mergeCell ref="A59:B59"/>
    <mergeCell ref="K59:L59"/>
    <mergeCell ref="A60:B60"/>
    <mergeCell ref="C60:E60"/>
    <mergeCell ref="G60:H60"/>
    <mergeCell ref="I60:J60"/>
    <mergeCell ref="K60:L60"/>
    <mergeCell ref="A57:B57"/>
    <mergeCell ref="C57:E57"/>
    <mergeCell ref="G57:H57"/>
    <mergeCell ref="I57:J57"/>
    <mergeCell ref="K57:L57"/>
    <mergeCell ref="A58:B58"/>
    <mergeCell ref="C58:E58"/>
    <mergeCell ref="G58:H58"/>
    <mergeCell ref="I58:J58"/>
    <mergeCell ref="K58:L58"/>
    <mergeCell ref="A55:B55"/>
    <mergeCell ref="C55:E55"/>
    <mergeCell ref="G55:H55"/>
    <mergeCell ref="I55:J55"/>
    <mergeCell ref="K55:L55"/>
    <mergeCell ref="A56:B56"/>
    <mergeCell ref="C56:E56"/>
    <mergeCell ref="G56:H56"/>
    <mergeCell ref="I56:J56"/>
    <mergeCell ref="K56:L56"/>
    <mergeCell ref="A53:B53"/>
    <mergeCell ref="C53:E53"/>
    <mergeCell ref="G53:H53"/>
    <mergeCell ref="I53:J53"/>
    <mergeCell ref="K53:L53"/>
    <mergeCell ref="A54:B54"/>
    <mergeCell ref="C54:E54"/>
    <mergeCell ref="G54:H54"/>
    <mergeCell ref="I54:J54"/>
    <mergeCell ref="K54:L54"/>
    <mergeCell ref="A51:B51"/>
    <mergeCell ref="C51:E51"/>
    <mergeCell ref="G51:H51"/>
    <mergeCell ref="I51:J51"/>
    <mergeCell ref="K51:L51"/>
    <mergeCell ref="A52:B52"/>
    <mergeCell ref="C52:E52"/>
    <mergeCell ref="G52:H52"/>
    <mergeCell ref="I52:J52"/>
    <mergeCell ref="K52:L52"/>
    <mergeCell ref="A49:B49"/>
    <mergeCell ref="C49:E49"/>
    <mergeCell ref="G49:H49"/>
    <mergeCell ref="I49:J49"/>
    <mergeCell ref="K49:L49"/>
    <mergeCell ref="A50:B50"/>
    <mergeCell ref="C50:E50"/>
    <mergeCell ref="G50:H50"/>
    <mergeCell ref="I50:J50"/>
    <mergeCell ref="K50:L50"/>
    <mergeCell ref="A47:B47"/>
    <mergeCell ref="C47:E47"/>
    <mergeCell ref="G47:H47"/>
    <mergeCell ref="I47:J47"/>
    <mergeCell ref="K47:L47"/>
    <mergeCell ref="A48:B48"/>
    <mergeCell ref="C48:E48"/>
    <mergeCell ref="G48:H48"/>
    <mergeCell ref="I48:J48"/>
    <mergeCell ref="K48:L48"/>
    <mergeCell ref="A45:B45"/>
    <mergeCell ref="C45:E45"/>
    <mergeCell ref="G45:H45"/>
    <mergeCell ref="I45:J45"/>
    <mergeCell ref="K45:L45"/>
    <mergeCell ref="A46:B46"/>
    <mergeCell ref="C46:E46"/>
    <mergeCell ref="G46:H46"/>
    <mergeCell ref="I46:J46"/>
    <mergeCell ref="K46:L46"/>
    <mergeCell ref="A43:B43"/>
    <mergeCell ref="C43:E43"/>
    <mergeCell ref="G43:H43"/>
    <mergeCell ref="I43:J43"/>
    <mergeCell ref="K43:L43"/>
    <mergeCell ref="A44:B44"/>
    <mergeCell ref="C44:E44"/>
    <mergeCell ref="G44:H44"/>
    <mergeCell ref="I44:J44"/>
    <mergeCell ref="K44:L44"/>
    <mergeCell ref="A41:B41"/>
    <mergeCell ref="C41:E41"/>
    <mergeCell ref="G41:H41"/>
    <mergeCell ref="I41:J41"/>
    <mergeCell ref="K41:L41"/>
    <mergeCell ref="A42:B42"/>
    <mergeCell ref="C42:E42"/>
    <mergeCell ref="G42:H42"/>
    <mergeCell ref="I42:J42"/>
    <mergeCell ref="K42:L42"/>
    <mergeCell ref="A39:B39"/>
    <mergeCell ref="C39:E39"/>
    <mergeCell ref="G39:H39"/>
    <mergeCell ref="I39:J39"/>
    <mergeCell ref="K39:L39"/>
    <mergeCell ref="A40:B40"/>
    <mergeCell ref="C40:E40"/>
    <mergeCell ref="G40:H40"/>
    <mergeCell ref="I40:J40"/>
    <mergeCell ref="K40:L40"/>
    <mergeCell ref="A37:B37"/>
    <mergeCell ref="C37:E37"/>
    <mergeCell ref="G37:H37"/>
    <mergeCell ref="I37:J37"/>
    <mergeCell ref="K37:L37"/>
    <mergeCell ref="A38:B38"/>
    <mergeCell ref="C38:E38"/>
    <mergeCell ref="G38:H38"/>
    <mergeCell ref="I38:J38"/>
    <mergeCell ref="K38:L38"/>
    <mergeCell ref="A35:B35"/>
    <mergeCell ref="C35:E35"/>
    <mergeCell ref="G35:H35"/>
    <mergeCell ref="I35:J35"/>
    <mergeCell ref="K35:L35"/>
    <mergeCell ref="A36:B36"/>
    <mergeCell ref="C36:E36"/>
    <mergeCell ref="G36:H36"/>
    <mergeCell ref="I36:J36"/>
    <mergeCell ref="K36:L36"/>
    <mergeCell ref="A33:B33"/>
    <mergeCell ref="C33:E33"/>
    <mergeCell ref="G33:H33"/>
    <mergeCell ref="I33:J33"/>
    <mergeCell ref="K33:L33"/>
    <mergeCell ref="A34:B34"/>
    <mergeCell ref="C34:E34"/>
    <mergeCell ref="G34:H34"/>
    <mergeCell ref="I34:J34"/>
    <mergeCell ref="K34:L34"/>
    <mergeCell ref="A30:B30"/>
    <mergeCell ref="C30:E30"/>
    <mergeCell ref="G30:H30"/>
    <mergeCell ref="I30:J30"/>
    <mergeCell ref="K30:L30"/>
    <mergeCell ref="A32:B32"/>
    <mergeCell ref="C32:E32"/>
    <mergeCell ref="G32:H32"/>
    <mergeCell ref="I32:J32"/>
    <mergeCell ref="K32:L32"/>
    <mergeCell ref="A28:B28"/>
    <mergeCell ref="C28:E28"/>
    <mergeCell ref="G28:H28"/>
    <mergeCell ref="I28:J28"/>
    <mergeCell ref="K28:L28"/>
    <mergeCell ref="A29:B29"/>
    <mergeCell ref="C29:E29"/>
    <mergeCell ref="G29:H29"/>
    <mergeCell ref="I29:J29"/>
    <mergeCell ref="K29:L29"/>
    <mergeCell ref="A26:B26"/>
    <mergeCell ref="C26:E26"/>
    <mergeCell ref="G26:H26"/>
    <mergeCell ref="I26:J26"/>
    <mergeCell ref="K26:L26"/>
    <mergeCell ref="A27:B27"/>
    <mergeCell ref="C27:E27"/>
    <mergeCell ref="G27:H27"/>
    <mergeCell ref="I27:J27"/>
    <mergeCell ref="K27:L27"/>
    <mergeCell ref="A24:B24"/>
    <mergeCell ref="C24:E24"/>
    <mergeCell ref="G24:H24"/>
    <mergeCell ref="I24:J24"/>
    <mergeCell ref="K24:L24"/>
    <mergeCell ref="A25:B25"/>
    <mergeCell ref="C25:E25"/>
    <mergeCell ref="G25:H25"/>
    <mergeCell ref="I25:J25"/>
    <mergeCell ref="K25:L25"/>
    <mergeCell ref="A22:B22"/>
    <mergeCell ref="C22:E22"/>
    <mergeCell ref="G22:H22"/>
    <mergeCell ref="I22:J22"/>
    <mergeCell ref="K22:L22"/>
    <mergeCell ref="A23:B23"/>
    <mergeCell ref="C23:E23"/>
    <mergeCell ref="G23:H23"/>
    <mergeCell ref="I23:J23"/>
    <mergeCell ref="K23:L23"/>
    <mergeCell ref="A20:B20"/>
    <mergeCell ref="C20:E20"/>
    <mergeCell ref="G20:H20"/>
    <mergeCell ref="I20:J20"/>
    <mergeCell ref="K20:L20"/>
    <mergeCell ref="A21:B21"/>
    <mergeCell ref="C21:E21"/>
    <mergeCell ref="G21:H21"/>
    <mergeCell ref="I21:J21"/>
    <mergeCell ref="K21:L21"/>
    <mergeCell ref="A18:B18"/>
    <mergeCell ref="C18:E18"/>
    <mergeCell ref="G18:H18"/>
    <mergeCell ref="I18:J18"/>
    <mergeCell ref="K18:L18"/>
    <mergeCell ref="A19:B19"/>
    <mergeCell ref="C19:E19"/>
    <mergeCell ref="G19:H19"/>
    <mergeCell ref="I19:J19"/>
    <mergeCell ref="K19:L19"/>
    <mergeCell ref="A16:B16"/>
    <mergeCell ref="C16:E16"/>
    <mergeCell ref="G16:H16"/>
    <mergeCell ref="I16:J16"/>
    <mergeCell ref="K16:L16"/>
    <mergeCell ref="A17:B17"/>
    <mergeCell ref="C17:E17"/>
    <mergeCell ref="G17:H17"/>
    <mergeCell ref="I17:J17"/>
    <mergeCell ref="K17:L17"/>
    <mergeCell ref="A14:B14"/>
    <mergeCell ref="C14:E14"/>
    <mergeCell ref="G14:H14"/>
    <mergeCell ref="I14:J14"/>
    <mergeCell ref="K14:L14"/>
    <mergeCell ref="A15:B15"/>
    <mergeCell ref="C15:E15"/>
    <mergeCell ref="G15:H15"/>
    <mergeCell ref="I15:J15"/>
    <mergeCell ref="K15:L15"/>
    <mergeCell ref="A12:B12"/>
    <mergeCell ref="C12:E12"/>
    <mergeCell ref="G12:H12"/>
    <mergeCell ref="I12:J12"/>
    <mergeCell ref="K12:L12"/>
    <mergeCell ref="A13:B13"/>
    <mergeCell ref="C13:E13"/>
    <mergeCell ref="G13:H13"/>
    <mergeCell ref="I13:J13"/>
    <mergeCell ref="K13:L13"/>
    <mergeCell ref="A10:B10"/>
    <mergeCell ref="C10:E10"/>
    <mergeCell ref="G10:H10"/>
    <mergeCell ref="I10:J10"/>
    <mergeCell ref="K10:L10"/>
    <mergeCell ref="A11:B11"/>
    <mergeCell ref="C11:E11"/>
    <mergeCell ref="G11:H11"/>
    <mergeCell ref="I11:J11"/>
    <mergeCell ref="K11:L11"/>
    <mergeCell ref="A8:B8"/>
    <mergeCell ref="C8:E8"/>
    <mergeCell ref="G8:H8"/>
    <mergeCell ref="I8:J8"/>
    <mergeCell ref="K8:L8"/>
    <mergeCell ref="A9:B9"/>
    <mergeCell ref="F1:L1"/>
    <mergeCell ref="C9:E9"/>
    <mergeCell ref="G9:H9"/>
    <mergeCell ref="I9:J9"/>
    <mergeCell ref="K9:L9"/>
    <mergeCell ref="A3:G3"/>
    <mergeCell ref="H3:L3"/>
    <mergeCell ref="A4:L4"/>
    <mergeCell ref="A5:L5"/>
    <mergeCell ref="A6:B7"/>
    <mergeCell ref="A31:B31"/>
    <mergeCell ref="C31:E31"/>
    <mergeCell ref="G31:H31"/>
    <mergeCell ref="I31:J31"/>
    <mergeCell ref="K31:L31"/>
    <mergeCell ref="C7:E7"/>
    <mergeCell ref="G7:H7"/>
    <mergeCell ref="I7:J7"/>
    <mergeCell ref="K6:L7"/>
    <mergeCell ref="C6:J6"/>
  </mergeCells>
  <pageMargins left="0" right="0" top="0" bottom="0" header="0.51181102362204722" footer="0.51181102362204722"/>
  <pageSetup paperSize="9" firstPageNumber="429496729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Нижнегорск</dc:creator>
  <cp:lastModifiedBy>dns</cp:lastModifiedBy>
  <cp:lastPrinted>2018-04-20T07:30:28Z</cp:lastPrinted>
  <dcterms:created xsi:type="dcterms:W3CDTF">2017-11-15T12:24:01Z</dcterms:created>
  <dcterms:modified xsi:type="dcterms:W3CDTF">2018-11-04T10:48:19Z</dcterms:modified>
</cp:coreProperties>
</file>